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_FilterDatabase" localSheetId="2" hidden="1">'部门支出预算表01-3'!$A$7:$O$27</definedName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<sst xmlns="http://schemas.openxmlformats.org/spreadsheetml/2006/main" count="872" uniqueCount="344">
  <si>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</si>
  <si>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</si>
  <si>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</si>
  <si>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</si>
  <si>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</si>
  <si>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</si>
  <si>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</si>
  <si>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</si>
  <si>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</si>
  <si>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</si>
  <si>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</si>
  <si>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</si>
  <si>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</si>
  <si>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</si>
  <si>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</si>
  <si>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</si>
  <si>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</si>
  <si>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</si>
  <si>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</si>
  <si>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</si>
  <si>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</si>
  <si>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</si>
  <si>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</si>
  <si>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</si>
  <si>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</si>
  <si>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</si>
  <si>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</si>
  <si>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</si>
  <si>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</si>
  <si>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</si>
  <si>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</si>
  <si>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</si>
  <si>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</si>
  <si>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</si>
  <si>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</si>
  <si>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</si>
  <si>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</si>
  <si>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</si>
  <si>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</si>
  <si>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</si>
  <si>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</si>
  <si>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</si>
  <si>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</si>
  <si>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105027</t>
  </si>
  <si>
    <t>景洪市景哈乡中学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</si>
  <si>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</si>
  <si>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</si>
  <si>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</si>
  <si>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</si>
  <si>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</si>
  <si>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</si>
  <si>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</si>
  <si>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</si>
  <si>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</si>
  <si>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</si>
  <si>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</si>
  <si>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</si>
  <si>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205</t>
  </si>
  <si>
    <t>教育支出</t>
  </si>
  <si>
    <t>20502</t>
  </si>
  <si>
    <t>普通教育</t>
  </si>
  <si>
    <t>2050203</t>
  </si>
  <si>
    <t>初中教育</t>
  </si>
  <si>
    <t>20507</t>
  </si>
  <si>
    <t>特殊教育</t>
  </si>
  <si>
    <t>2050701</t>
  </si>
  <si>
    <t>特殊学校教育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</si>
  <si>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</si>
  <si>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</si>
  <si>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</si>
  <si>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</si>
  <si>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</si>
  <si>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</si>
  <si>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</si>
  <si>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</si>
  <si>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</si>
  <si>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</si>
  <si>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</si>
  <si>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</si>
  <si>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</si>
  <si>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</si>
  <si>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</si>
  <si>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</si>
  <si>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</si>
  <si>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</si>
  <si>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</si>
  <si>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</si>
  <si>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</si>
  <si>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</si>
  <si>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</si>
  <si>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</si>
  <si>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</si>
  <si>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</si>
  <si>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</si>
  <si>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</si>
  <si>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</si>
  <si>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</si>
  <si>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</si>
  <si>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</si>
  <si>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</si>
  <si>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</si>
  <si>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</si>
  <si>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</si>
  <si>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</si>
  <si>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</si>
  <si>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</si>
  <si>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</si>
  <si>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</si>
  <si>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</si>
  <si>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</si>
  <si>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</si>
  <si>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</si>
  <si>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</si>
  <si>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</si>
  <si>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</si>
  <si>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</si>
  <si>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</si>
  <si>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</si>
  <si>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</si>
  <si>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</si>
  <si>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</si>
  <si>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</si>
  <si>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</si>
  <si>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</si>
  <si>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</si>
  <si>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</si>
  <si>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</si>
  <si>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</si>
  <si>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</si>
  <si>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</si>
  <si>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</si>
  <si>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</si>
  <si>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</si>
  <si>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</si>
  <si>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</si>
  <si>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</si>
  <si>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</si>
  <si>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</si>
  <si>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</si>
  <si>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</si>
  <si>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</si>
  <si>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</si>
  <si>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</si>
  <si>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532801210000000021560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</si>
  <si>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</si>
  <si>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</si>
  <si>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</si>
  <si>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</si>
  <si>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</si>
  <si>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</si>
  <si>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</si>
  <si>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532801210000000021561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</si>
  <si>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</si>
  <si>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</si>
  <si>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</si>
  <si>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</si>
  <si>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</si>
  <si>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</si>
  <si>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</si>
  <si>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</si>
  <si>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</si>
  <si>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532801210000000021562</t>
  </si>
  <si>
    <t>30113</t>
  </si>
  <si>
    <t>532801210000000021567</t>
  </si>
  <si>
    <t>工会经费</t>
  </si>
  <si>
    <t>30228</t>
  </si>
  <si>
    <t>532801210000000021568</t>
  </si>
  <si>
    <t>福利费</t>
  </si>
  <si>
    <t>30229</t>
  </si>
  <si>
    <t>532801221100000486076</t>
  </si>
  <si>
    <t>退休公用经费</t>
  </si>
  <si>
    <t>30299</t>
  </si>
  <si>
    <t>其他商品和服务支出</t>
  </si>
  <si>
    <t>532801231100001496222</t>
  </si>
  <si>
    <t>乡村教师生活补助</t>
  </si>
  <si>
    <t>532801231100001496225</t>
  </si>
  <si>
    <t>乡镇岗位补贴（事业）</t>
  </si>
  <si>
    <t>532801231100001496234</t>
  </si>
  <si>
    <t>月奖励性绩效工资</t>
  </si>
  <si>
    <t>532801231100001496241</t>
  </si>
  <si>
    <t>特殊教育办公费</t>
  </si>
  <si>
    <t>30201</t>
  </si>
  <si>
    <t>办公费</t>
  </si>
  <si>
    <t>532801231100001496250</t>
  </si>
  <si>
    <t>初中办公费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</si>
  <si>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</si>
  <si>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</si>
  <si>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</si>
  <si>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</si>
  <si>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</si>
  <si>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</si>
  <si>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</si>
  <si>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</si>
  <si>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532801231100001509513</t>
  </si>
  <si>
    <t>(自有资金）课后服务费人员类专项资金</t>
  </si>
  <si>
    <t>532801231100001541480</t>
  </si>
  <si>
    <t>（自有资金）课后服务费人员类专项资金（编外岗人员）</t>
  </si>
  <si>
    <t>30199</t>
  </si>
  <si>
    <t>其他工资福利支出</t>
  </si>
  <si>
    <t>532801241100002437929</t>
  </si>
  <si>
    <t>s机关事业单位职工遗属生活补助资金</t>
  </si>
  <si>
    <t>30305</t>
  </si>
  <si>
    <t>生活补助</t>
  </si>
  <si>
    <t>532801251100003826707</t>
  </si>
  <si>
    <t>其他人员支出</t>
  </si>
  <si>
    <t>532801251100003881581</t>
  </si>
  <si>
    <t>30217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</si>
  <si>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</si>
  <si>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</si>
  <si>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</si>
  <si>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</si>
  <si>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</si>
  <si>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</si>
  <si>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</si>
  <si>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（自有资金）课后服务运转类专项资金</t>
  </si>
  <si>
    <t>311 专项业务类</t>
  </si>
  <si>
    <t>532801231100001509519</t>
  </si>
  <si>
    <t>30218</t>
  </si>
  <si>
    <t>专用材料费</t>
  </si>
  <si>
    <t>s义务教育家庭经济困难学生生活补助专项资金</t>
  </si>
  <si>
    <t>312 民生类</t>
  </si>
  <si>
    <t>532801241100002382898</t>
  </si>
  <si>
    <t>30308</t>
  </si>
  <si>
    <t>助学金</t>
  </si>
  <si>
    <t>(自有资金）学校勤工俭学专项资金</t>
  </si>
  <si>
    <t>532801241100002478137</t>
  </si>
  <si>
    <t>30213</t>
  </si>
  <si>
    <t>维修（护）费</t>
  </si>
  <si>
    <t>30226</t>
  </si>
  <si>
    <t>劳务费</t>
  </si>
  <si>
    <t>31002</t>
  </si>
  <si>
    <t>办公设备购置</t>
  </si>
  <si>
    <t>31003</t>
  </si>
  <si>
    <t>专用设备购置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</si>
  <si>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</si>
  <si>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</si>
  <si>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</si>
  <si>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</si>
  <si>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</si>
  <si>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</si>
  <si>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</si>
  <si>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</si>
  <si>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</si>
  <si>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</si>
  <si>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</si>
  <si>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对城乡义务教育寄宿学生提供生活补助，帮助家庭经济困难学生顺利就学，提升义务教育水平，巩固城乡义务教育经费保障机制，对城乡义务教育困难学生提供生活补助，帮助家庭经济困难学生顺利就学，提升义务教育巩固率。</t>
  </si>
  <si>
    <t>产出指标</t>
  </si>
  <si>
    <t>数量指标</t>
  </si>
  <si>
    <t>家庭经济困难学生补助人数</t>
  </si>
  <si>
    <t>=</t>
  </si>
  <si>
    <t>151</t>
  </si>
  <si>
    <t>人</t>
  </si>
  <si>
    <t>定量指标</t>
  </si>
  <si>
    <t>反映预算补助家庭经济困难学生人数。</t>
  </si>
  <si>
    <t>质量指标</t>
  </si>
  <si>
    <t>获补对象中贫困学生覆盖率</t>
  </si>
  <si>
    <t>100</t>
  </si>
  <si>
    <t>%</t>
  </si>
  <si>
    <t>反映获补助对象认定的准确性情况。获补对象准确率=抽检符合标准的补助对象数/抽检实际补助对象数*100%
获补对象准确率=抽检符合标准的补助对象数/抽检实际补助对象数*100%</t>
  </si>
  <si>
    <t>时效指标</t>
  </si>
  <si>
    <t>资金发放及时率</t>
  </si>
  <si>
    <t>反映获补助对象认定的准确性情况。资金发放时间每学期末前为及时</t>
  </si>
  <si>
    <t>成本指标</t>
  </si>
  <si>
    <t>社会成本指标</t>
  </si>
  <si>
    <t>14630.625</t>
  </si>
  <si>
    <t>元</t>
  </si>
  <si>
    <t>家庭经济困难学生生活补助标准：小学寄宿生补助标准1000元/人/年、非寄宿生补助标准500元/人/年；初中寄宿生补助标准1250元/人/年、非寄宿生补助标准625元/人/年。2025预算补助151人，其中寄宿制131人，非寄宿制13人，市级按比例承担6.75%。</t>
  </si>
  <si>
    <t>效益指标</t>
  </si>
  <si>
    <t>社会效益</t>
  </si>
  <si>
    <t>生活状况改善</t>
  </si>
  <si>
    <t>&gt;=</t>
  </si>
  <si>
    <t>95</t>
  </si>
  <si>
    <t>通过对困难家庭进行补助，对其生活状况改善情况。</t>
  </si>
  <si>
    <t>可持续影响</t>
  </si>
  <si>
    <t>持续缓解贫困学生家庭经济负担比率</t>
  </si>
  <si>
    <t>通过对困难家庭进行补助，对其家庭经济负担的减轻情况。</t>
  </si>
  <si>
    <t>满意度指标</t>
  </si>
  <si>
    <t>服务对象满意度</t>
  </si>
  <si>
    <t>家长及学生满意度</t>
  </si>
  <si>
    <t>受资助对象对项目实施的满意程度</t>
  </si>
  <si>
    <t>开展勤工俭学是全面贯彻党的教育方针，坚持教育与生产劳动和社会实践相结合，培养德智体美全面发展的社会主义建设者和接班人的一项重要工作。促进教育改革和发展的一项有效措施。目标：制定勤工俭学实施方案和年度工作计划，遵照云教备〔2017〕2号文件资金使用范围合理安排使用资金，加强财务管理，严禁设立”小金库“、严禁账外设账、严禁公款私存，搞好收益分配，管好用好资金，规范、有序开展，取得实效。</t>
  </si>
  <si>
    <t>项目资金实施人数覆盖率</t>
  </si>
  <si>
    <t>该项目资金用于学校文化建设，为教育教学提供物质保障，覆盖的学生人数为实际在校学生人数及教职工100%覆盖</t>
  </si>
  <si>
    <t>项目资金使用利用率</t>
  </si>
  <si>
    <t>90</t>
  </si>
  <si>
    <t>通过落实学校勤工俭学保障政策，对资金使用完成情况。</t>
  </si>
  <si>
    <t>资金到位及时率</t>
  </si>
  <si>
    <t>勤工俭学收入纳入自有资金户情况</t>
  </si>
  <si>
    <t>中学阶段毛入学率</t>
  </si>
  <si>
    <t>小学阶段入学保障率</t>
  </si>
  <si>
    <t>九年义务教育巩固率</t>
  </si>
  <si>
    <t>通过落实学校勤工俭学保障政策，九年义务教育巩固率提高情况</t>
  </si>
  <si>
    <t>师生满意度</t>
  </si>
  <si>
    <t>师生对项目实施情况的满意程度。</t>
  </si>
  <si>
    <t>能够有效保障学校正常运转，不因资金短缺而影响学校正常的教育教学秩序，确保完成日常教育教学活动和其他日常工作任务</t>
  </si>
  <si>
    <t>参与课后服务学生人数</t>
  </si>
  <si>
    <t>754</t>
  </si>
  <si>
    <t>资金使用率</t>
  </si>
  <si>
    <t>课后服务运转类资金使用率</t>
  </si>
  <si>
    <t>建立长效运行机制</t>
  </si>
  <si>
    <t>有长效运行机制</t>
  </si>
  <si>
    <t>是/否</t>
  </si>
  <si>
    <t>定性指标</t>
  </si>
  <si>
    <t>是否有保障项目实施或维持其效果的长效机制。</t>
  </si>
  <si>
    <t>参与课后服务师生满意度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</si>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</sst>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C29" sqref="C29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99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"单位名称："&amp;"景洪市景哈乡中学"</f>
        <v>单位名称：景洪市景哈乡中学</v>
      </c>
      <c r="B4" s="173"/>
      <c r="C4" s="160"/>
      <c r="D4" s="180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7" t="s">
        <v>7</v>
      </c>
      <c r="B8" s="181">
        <v>20551638.09</v>
      </c>
      <c r="C8" s="167" t="str">
        <f>"一"&amp;"、"&amp;"教育支出"</f>
        <v>一、教育支出</v>
      </c>
      <c r="D8" s="181">
        <v>16612601.93</v>
      </c>
    </row>
    <row r="9" ht="20.25" customHeight="1" spans="1:4">
      <c r="A9" s="167" t="s">
        <v>8</v>
      </c>
      <c r="B9" s="181"/>
      <c r="C9" s="167" t="str">
        <f>"二"&amp;"、"&amp;"社会保障和就业支出"</f>
        <v>二、社会保障和就业支出</v>
      </c>
      <c r="D9" s="181">
        <v>2046593.92</v>
      </c>
    </row>
    <row r="10" ht="20.25" customHeight="1" spans="1:4">
      <c r="A10" s="167" t="s">
        <v>9</v>
      </c>
      <c r="B10" s="181"/>
      <c r="C10" s="167" t="str">
        <f>"三"&amp;"、"&amp;"卫生健康支出"</f>
        <v>三、卫生健康支出</v>
      </c>
      <c r="D10" s="181">
        <v>1672580.76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1664631.48</v>
      </c>
    </row>
    <row r="12" ht="21.75" customHeight="1" spans="1:4">
      <c r="A12" s="167" t="s">
        <v>11</v>
      </c>
      <c r="B12" s="181">
        <v>1444770</v>
      </c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>
        <v>1444770</v>
      </c>
      <c r="C17" s="182"/>
      <c r="D17" s="181"/>
    </row>
    <row r="18" ht="20.25" customHeight="1" spans="1:4">
      <c r="A18" s="185" t="s">
        <v>17</v>
      </c>
      <c r="B18" s="169">
        <v>21996408.09</v>
      </c>
      <c r="C18" s="165" t="s">
        <v>18</v>
      </c>
      <c r="D18" s="169">
        <v>21996408.09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21996408.09</v>
      </c>
      <c r="C22" s="165" t="s">
        <v>25</v>
      </c>
      <c r="D22" s="169">
        <v>21996408.09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E9" sqref="E9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3" t="str">
        <f>"单位名称："&amp;"景洪市景哈乡中学"</f>
        <v>单位名称：景洪市景哈乡中学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4"/>
      <c r="O5" s="175" t="s">
        <v>19</v>
      </c>
      <c r="P5" s="175"/>
      <c r="Q5" s="175"/>
      <c r="R5" s="175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21996408.09</v>
      </c>
      <c r="D9" s="21">
        <v>21996408.09</v>
      </c>
      <c r="E9" s="21">
        <v>20551638.09</v>
      </c>
      <c r="F9" s="21"/>
      <c r="G9" s="21"/>
      <c r="H9" s="21"/>
      <c r="I9" s="21">
        <v>1444770</v>
      </c>
      <c r="J9" s="21"/>
      <c r="K9" s="21"/>
      <c r="L9" s="21"/>
      <c r="M9" s="21"/>
      <c r="N9" s="21">
        <v>1444770</v>
      </c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21996408.09</v>
      </c>
      <c r="D10" s="21">
        <v>21996408.09</v>
      </c>
      <c r="E10" s="21">
        <v>20551638.09</v>
      </c>
      <c r="F10" s="21"/>
      <c r="G10" s="21"/>
      <c r="H10" s="21"/>
      <c r="I10" s="21">
        <v>1444770</v>
      </c>
      <c r="J10" s="21"/>
      <c r="K10" s="21"/>
      <c r="L10" s="21"/>
      <c r="M10" s="21"/>
      <c r="N10" s="21">
        <v>1444770</v>
      </c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7"/>
  <sheetViews>
    <sheetView showZeros="0" workbookViewId="0">
      <pane ySplit="1" topLeftCell="A2" activePane="bottomLeft" state="frozen"/>
      <selection/>
      <selection pane="bottomLeft" activeCell="D10" sqref="D10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"单位名称："&amp;"景洪市景哈乡中学"</f>
        <v>单位名称：景洪市景哈乡中学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5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16612601.93</v>
      </c>
      <c r="D8" s="21">
        <v>15167831.93</v>
      </c>
      <c r="E8" s="21">
        <v>15153201.3</v>
      </c>
      <c r="F8" s="21">
        <v>14630.63</v>
      </c>
      <c r="G8" s="21"/>
      <c r="H8" s="21"/>
      <c r="I8" s="21"/>
      <c r="J8" s="21">
        <v>1444770</v>
      </c>
      <c r="K8" s="21"/>
      <c r="L8" s="21"/>
      <c r="M8" s="21"/>
      <c r="N8" s="21"/>
      <c r="O8" s="21">
        <v>1444770</v>
      </c>
    </row>
    <row r="9" ht="21.75" customHeight="1" spans="1:15">
      <c r="A9" s="111" t="s">
        <v>59</v>
      </c>
      <c r="B9" s="111" t="s">
        <v>60</v>
      </c>
      <c r="C9" s="21">
        <v>16611791.93</v>
      </c>
      <c r="D9" s="21">
        <v>15167021.93</v>
      </c>
      <c r="E9" s="21">
        <v>15152391.3</v>
      </c>
      <c r="F9" s="21">
        <v>14630.63</v>
      </c>
      <c r="G9" s="21"/>
      <c r="H9" s="21"/>
      <c r="I9" s="21"/>
      <c r="J9" s="21">
        <v>1444770</v>
      </c>
      <c r="K9" s="21"/>
      <c r="L9" s="21"/>
      <c r="M9" s="21"/>
      <c r="N9" s="21"/>
      <c r="O9" s="21">
        <v>1444770</v>
      </c>
    </row>
    <row r="10" ht="21.75" customHeight="1" spans="1:15">
      <c r="A10" s="157" t="s">
        <v>61</v>
      </c>
      <c r="B10" s="157" t="s">
        <v>62</v>
      </c>
      <c r="C10" s="21">
        <v>16611791.93</v>
      </c>
      <c r="D10" s="21">
        <v>15167021.93</v>
      </c>
      <c r="E10" s="21">
        <v>15152391.3</v>
      </c>
      <c r="F10" s="21">
        <v>14630.63</v>
      </c>
      <c r="G10" s="21"/>
      <c r="H10" s="21"/>
      <c r="I10" s="21"/>
      <c r="J10" s="21">
        <v>1444770</v>
      </c>
      <c r="K10" s="21"/>
      <c r="L10" s="21"/>
      <c r="M10" s="21"/>
      <c r="N10" s="21"/>
      <c r="O10" s="21">
        <v>1444770</v>
      </c>
    </row>
    <row r="11" ht="21.75" customHeight="1" spans="1:15">
      <c r="A11" s="111" t="s">
        <v>63</v>
      </c>
      <c r="B11" s="111" t="s">
        <v>64</v>
      </c>
      <c r="C11" s="21">
        <v>810</v>
      </c>
      <c r="D11" s="21">
        <v>810</v>
      </c>
      <c r="E11" s="21">
        <v>810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157" t="s">
        <v>65</v>
      </c>
      <c r="B12" s="157" t="s">
        <v>66</v>
      </c>
      <c r="C12" s="21">
        <v>810</v>
      </c>
      <c r="D12" s="21">
        <v>810</v>
      </c>
      <c r="E12" s="21">
        <v>810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20" t="s">
        <v>67</v>
      </c>
      <c r="B13" s="20" t="s">
        <v>68</v>
      </c>
      <c r="C13" s="21">
        <v>2046593.92</v>
      </c>
      <c r="D13" s="21">
        <v>2046593.92</v>
      </c>
      <c r="E13" s="21">
        <v>2046593.92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11" t="s">
        <v>69</v>
      </c>
      <c r="B14" s="111" t="s">
        <v>70</v>
      </c>
      <c r="C14" s="21">
        <v>2037077.92</v>
      </c>
      <c r="D14" s="21">
        <v>2037077.92</v>
      </c>
      <c r="E14" s="21">
        <v>2037077.92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9600</v>
      </c>
      <c r="D15" s="21">
        <v>9600</v>
      </c>
      <c r="E15" s="21">
        <v>9600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2027477.92</v>
      </c>
      <c r="D16" s="21">
        <v>2027477.92</v>
      </c>
      <c r="E16" s="21">
        <v>2027477.92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111" t="s">
        <v>75</v>
      </c>
      <c r="B17" s="111" t="s">
        <v>76</v>
      </c>
      <c r="C17" s="21">
        <v>9516</v>
      </c>
      <c r="D17" s="21">
        <v>9516</v>
      </c>
      <c r="E17" s="21">
        <v>9516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157" t="s">
        <v>77</v>
      </c>
      <c r="B18" s="157" t="s">
        <v>78</v>
      </c>
      <c r="C18" s="21">
        <v>9516</v>
      </c>
      <c r="D18" s="21">
        <v>9516</v>
      </c>
      <c r="E18" s="21">
        <v>9516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20" t="s">
        <v>79</v>
      </c>
      <c r="B19" s="20" t="s">
        <v>80</v>
      </c>
      <c r="C19" s="21">
        <v>1672580.76</v>
      </c>
      <c r="D19" s="21">
        <v>1672580.76</v>
      </c>
      <c r="E19" s="21">
        <v>1672580.76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111" t="s">
        <v>81</v>
      </c>
      <c r="B20" s="111" t="s">
        <v>82</v>
      </c>
      <c r="C20" s="21">
        <v>1672580.76</v>
      </c>
      <c r="D20" s="21">
        <v>1672580.76</v>
      </c>
      <c r="E20" s="21">
        <v>1672580.76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157" t="s">
        <v>83</v>
      </c>
      <c r="B21" s="157" t="s">
        <v>84</v>
      </c>
      <c r="C21" s="21">
        <v>1039119.59</v>
      </c>
      <c r="D21" s="21">
        <v>1039119.59</v>
      </c>
      <c r="E21" s="21">
        <v>1039119.59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547830.22</v>
      </c>
      <c r="D22" s="21">
        <v>547830.22</v>
      </c>
      <c r="E22" s="21">
        <v>547830.22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157" t="s">
        <v>87</v>
      </c>
      <c r="B23" s="157" t="s">
        <v>88</v>
      </c>
      <c r="C23" s="21">
        <v>85630.95</v>
      </c>
      <c r="D23" s="21">
        <v>85630.95</v>
      </c>
      <c r="E23" s="21">
        <v>85630.95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ht="21.75" customHeight="1" spans="1:15">
      <c r="A24" s="20" t="s">
        <v>89</v>
      </c>
      <c r="B24" s="20" t="s">
        <v>90</v>
      </c>
      <c r="C24" s="21">
        <v>1664631.48</v>
      </c>
      <c r="D24" s="21">
        <v>1664631.48</v>
      </c>
      <c r="E24" s="21">
        <v>1664631.48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ht="21.75" customHeight="1" spans="1:15">
      <c r="A25" s="111" t="s">
        <v>91</v>
      </c>
      <c r="B25" s="111" t="s">
        <v>92</v>
      </c>
      <c r="C25" s="21">
        <v>1664631.48</v>
      </c>
      <c r="D25" s="21">
        <v>1664631.48</v>
      </c>
      <c r="E25" s="21">
        <v>1664631.48</v>
      </c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ht="21.75" customHeight="1" spans="1:15">
      <c r="A26" s="157" t="s">
        <v>93</v>
      </c>
      <c r="B26" s="157" t="s">
        <v>94</v>
      </c>
      <c r="C26" s="21">
        <v>1664631.48</v>
      </c>
      <c r="D26" s="21">
        <v>1664631.48</v>
      </c>
      <c r="E26" s="21">
        <v>1664631.48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</row>
    <row r="27" ht="21.75" customHeight="1" spans="1:15">
      <c r="A27" s="22" t="s">
        <v>95</v>
      </c>
      <c r="B27" s="22" t="s">
        <v>95</v>
      </c>
      <c r="C27" s="21">
        <v>21996408.09</v>
      </c>
      <c r="D27" s="21">
        <v>20551638.09</v>
      </c>
      <c r="E27" s="21">
        <v>20537007.46</v>
      </c>
      <c r="F27" s="21">
        <v>14630.63</v>
      </c>
      <c r="G27" s="21"/>
      <c r="H27" s="21"/>
      <c r="I27" s="21"/>
      <c r="J27" s="21">
        <v>1444770</v>
      </c>
      <c r="K27" s="21"/>
      <c r="L27" s="21"/>
      <c r="M27" s="21"/>
      <c r="N27" s="21"/>
      <c r="O27" s="21">
        <v>1444770</v>
      </c>
    </row>
  </sheetData>
  <mergeCells count="11">
    <mergeCell ref="A3:O3"/>
    <mergeCell ref="A4:L4"/>
    <mergeCell ref="D5:F5"/>
    <mergeCell ref="J5:O5"/>
    <mergeCell ref="A27:B27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96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"单位名称："&amp;"景洪市景哈乡中学"</f>
        <v>单位名称：景洪市景哈乡中学</v>
      </c>
      <c r="B4" s="6"/>
      <c r="C4" s="160"/>
      <c r="D4" s="95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1" t="s">
        <v>5</v>
      </c>
      <c r="C6" s="26" t="s">
        <v>97</v>
      </c>
      <c r="D6" s="101" t="s">
        <v>5</v>
      </c>
    </row>
    <row r="7" ht="17.25" customHeight="1" spans="1:4">
      <c r="A7" s="28"/>
      <c r="B7" s="104"/>
      <c r="C7" s="28"/>
      <c r="D7" s="104"/>
    </row>
    <row r="8" ht="17.25" customHeight="1" spans="1:4">
      <c r="A8" s="161" t="s">
        <v>98</v>
      </c>
      <c r="B8" s="21">
        <v>20551638.09</v>
      </c>
      <c r="C8" s="162" t="s">
        <v>99</v>
      </c>
      <c r="D8" s="163">
        <v>20551638.09</v>
      </c>
    </row>
    <row r="9" ht="17.25" customHeight="1" spans="1:4">
      <c r="A9" s="164" t="s">
        <v>100</v>
      </c>
      <c r="B9" s="21">
        <v>20551638.09</v>
      </c>
      <c r="C9" s="162" t="str">
        <f>"（"&amp;"一"&amp;"）"&amp;"教育支出"</f>
        <v>（一）教育支出</v>
      </c>
      <c r="D9" s="163">
        <v>15167831.93</v>
      </c>
    </row>
    <row r="10" ht="17.25" customHeight="1" spans="1:4">
      <c r="A10" s="164" t="s">
        <v>101</v>
      </c>
      <c r="B10" s="21"/>
      <c r="C10" s="162" t="str">
        <f>"（"&amp;"二"&amp;"）"&amp;"社会保障和就业支出"</f>
        <v>（二）社会保障和就业支出</v>
      </c>
      <c r="D10" s="163">
        <v>2046593.92</v>
      </c>
    </row>
    <row r="11" ht="17.25" customHeight="1" spans="1:4">
      <c r="A11" s="164" t="s">
        <v>102</v>
      </c>
      <c r="B11" s="21"/>
      <c r="C11" s="162" t="str">
        <f>"（"&amp;"三"&amp;"）"&amp;"卫生健康支出"</f>
        <v>（三）卫生健康支出</v>
      </c>
      <c r="D11" s="163">
        <v>1672580.76</v>
      </c>
    </row>
    <row r="12" ht="17.25" customHeight="1" spans="1:4">
      <c r="A12" s="164" t="s">
        <v>103</v>
      </c>
      <c r="B12" s="21"/>
      <c r="C12" s="162" t="str">
        <f>"（"&amp;"四"&amp;"）"&amp;"住房保障支出"</f>
        <v>（四）住房保障支出</v>
      </c>
      <c r="D12" s="163">
        <v>1664631.48</v>
      </c>
    </row>
    <row r="13" ht="17.25" customHeight="1" spans="1:4">
      <c r="A13" s="164" t="s">
        <v>100</v>
      </c>
      <c r="B13" s="21"/>
      <c r="C13" s="162"/>
      <c r="D13" s="163"/>
    </row>
    <row r="14" ht="17.25" customHeight="1" spans="1:4">
      <c r="A14" s="164" t="s">
        <v>101</v>
      </c>
      <c r="B14" s="21"/>
      <c r="C14" s="162"/>
      <c r="D14" s="163"/>
    </row>
    <row r="15" ht="17.25" customHeight="1" spans="1:4">
      <c r="A15" s="164" t="s">
        <v>102</v>
      </c>
      <c r="B15" s="21"/>
      <c r="C15" s="162"/>
      <c r="D15" s="163"/>
    </row>
    <row r="16" customHeight="1" spans="1:4">
      <c r="A16" s="165"/>
      <c r="B16" s="166"/>
      <c r="C16" s="167" t="s">
        <v>104</v>
      </c>
      <c r="D16" s="166"/>
    </row>
    <row r="17" ht="17.25" customHeight="1" spans="1:4">
      <c r="A17" s="168" t="s">
        <v>105</v>
      </c>
      <c r="B17" s="169">
        <v>20551638.09</v>
      </c>
      <c r="C17" s="165" t="s">
        <v>25</v>
      </c>
      <c r="D17" s="169">
        <v>20551638.09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7"/>
  <sheetViews>
    <sheetView showZeros="0" workbookViewId="0">
      <pane ySplit="1" topLeftCell="A2" activePane="bottomLeft" state="frozen"/>
      <selection/>
      <selection pane="bottomLeft" activeCell="G8" sqref="G8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1"/>
      <c r="G2" s="31" t="s">
        <v>106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"单位名称："&amp;"景洪市景哈乡中学"</f>
        <v>单位名称：景洪市景哈乡中学</v>
      </c>
      <c r="B4" s="6"/>
      <c r="C4" s="6"/>
      <c r="D4" s="6"/>
      <c r="E4" s="6"/>
      <c r="F4" s="95"/>
      <c r="G4" s="95" t="s">
        <v>1</v>
      </c>
    </row>
    <row r="5" ht="20.25" customHeight="1" spans="1:7">
      <c r="A5" s="152" t="s">
        <v>107</v>
      </c>
      <c r="B5" s="153"/>
      <c r="C5" s="101" t="s">
        <v>29</v>
      </c>
      <c r="D5" s="138" t="s">
        <v>48</v>
      </c>
      <c r="E5" s="141"/>
      <c r="F5" s="142"/>
      <c r="G5" s="154" t="s">
        <v>49</v>
      </c>
    </row>
    <row r="6" ht="20.25" customHeight="1" spans="1:7">
      <c r="A6" s="155" t="s">
        <v>46</v>
      </c>
      <c r="B6" s="155" t="s">
        <v>47</v>
      </c>
      <c r="C6" s="104"/>
      <c r="D6" s="18" t="s">
        <v>31</v>
      </c>
      <c r="E6" s="18" t="s">
        <v>108</v>
      </c>
      <c r="F6" s="18" t="s">
        <v>109</v>
      </c>
      <c r="G6" s="89"/>
    </row>
    <row r="7" ht="19.5" customHeight="1" spans="1:7">
      <c r="A7" s="155" t="s">
        <v>110</v>
      </c>
      <c r="B7" s="155" t="s">
        <v>111</v>
      </c>
      <c r="C7" s="155" t="s">
        <v>112</v>
      </c>
      <c r="D7" s="18">
        <v>4</v>
      </c>
      <c r="E7" s="156" t="s">
        <v>113</v>
      </c>
      <c r="F7" s="156" t="s">
        <v>114</v>
      </c>
      <c r="G7" s="155" t="s">
        <v>115</v>
      </c>
    </row>
    <row r="8" ht="18" customHeight="1" spans="1:7">
      <c r="A8" s="20" t="s">
        <v>57</v>
      </c>
      <c r="B8" s="20" t="s">
        <v>58</v>
      </c>
      <c r="C8" s="21">
        <v>15167831.93</v>
      </c>
      <c r="D8" s="21">
        <v>15153201.3</v>
      </c>
      <c r="E8" s="21">
        <v>14784829</v>
      </c>
      <c r="F8" s="21">
        <v>368372.3</v>
      </c>
      <c r="G8" s="21">
        <v>14630.63</v>
      </c>
    </row>
    <row r="9" ht="18" customHeight="1" spans="1:7">
      <c r="A9" s="111" t="s">
        <v>59</v>
      </c>
      <c r="B9" s="111" t="s">
        <v>60</v>
      </c>
      <c r="C9" s="21">
        <v>15167021.93</v>
      </c>
      <c r="D9" s="21">
        <v>15152391.3</v>
      </c>
      <c r="E9" s="21">
        <v>14784829</v>
      </c>
      <c r="F9" s="21">
        <v>367562.3</v>
      </c>
      <c r="G9" s="21">
        <v>14630.63</v>
      </c>
    </row>
    <row r="10" ht="18" customHeight="1" spans="1:7">
      <c r="A10" s="157" t="s">
        <v>61</v>
      </c>
      <c r="B10" s="157" t="s">
        <v>62</v>
      </c>
      <c r="C10" s="21">
        <v>15167021.93</v>
      </c>
      <c r="D10" s="21">
        <v>15152391.3</v>
      </c>
      <c r="E10" s="21">
        <v>14784829</v>
      </c>
      <c r="F10" s="21">
        <v>367562.3</v>
      </c>
      <c r="G10" s="21">
        <v>14630.63</v>
      </c>
    </row>
    <row r="11" ht="18" customHeight="1" spans="1:7">
      <c r="A11" s="111" t="s">
        <v>63</v>
      </c>
      <c r="B11" s="111" t="s">
        <v>64</v>
      </c>
      <c r="C11" s="21">
        <v>810</v>
      </c>
      <c r="D11" s="21">
        <v>810</v>
      </c>
      <c r="E11" s="21"/>
      <c r="F11" s="21">
        <v>810</v>
      </c>
      <c r="G11" s="21"/>
    </row>
    <row r="12" ht="18" customHeight="1" spans="1:7">
      <c r="A12" s="157" t="s">
        <v>65</v>
      </c>
      <c r="B12" s="157" t="s">
        <v>66</v>
      </c>
      <c r="C12" s="21">
        <v>810</v>
      </c>
      <c r="D12" s="21">
        <v>810</v>
      </c>
      <c r="E12" s="21"/>
      <c r="F12" s="21">
        <v>810</v>
      </c>
      <c r="G12" s="21"/>
    </row>
    <row r="13" ht="18" customHeight="1" spans="1:7">
      <c r="A13" s="20" t="s">
        <v>67</v>
      </c>
      <c r="B13" s="20" t="s">
        <v>68</v>
      </c>
      <c r="C13" s="21">
        <v>2046593.92</v>
      </c>
      <c r="D13" s="21">
        <v>2046593.92</v>
      </c>
      <c r="E13" s="21">
        <v>2036993.92</v>
      </c>
      <c r="F13" s="21">
        <v>9600</v>
      </c>
      <c r="G13" s="21"/>
    </row>
    <row r="14" ht="18" customHeight="1" spans="1:7">
      <c r="A14" s="111" t="s">
        <v>69</v>
      </c>
      <c r="B14" s="111" t="s">
        <v>70</v>
      </c>
      <c r="C14" s="21">
        <v>2037077.92</v>
      </c>
      <c r="D14" s="21">
        <v>2037077.92</v>
      </c>
      <c r="E14" s="21">
        <v>2027477.92</v>
      </c>
      <c r="F14" s="21">
        <v>9600</v>
      </c>
      <c r="G14" s="21"/>
    </row>
    <row r="15" ht="18" customHeight="1" spans="1:7">
      <c r="A15" s="157" t="s">
        <v>71</v>
      </c>
      <c r="B15" s="157" t="s">
        <v>72</v>
      </c>
      <c r="C15" s="21">
        <v>9600</v>
      </c>
      <c r="D15" s="21">
        <v>9600</v>
      </c>
      <c r="E15" s="21"/>
      <c r="F15" s="21">
        <v>9600</v>
      </c>
      <c r="G15" s="21"/>
    </row>
    <row r="16" ht="18" customHeight="1" spans="1:7">
      <c r="A16" s="157" t="s">
        <v>73</v>
      </c>
      <c r="B16" s="157" t="s">
        <v>74</v>
      </c>
      <c r="C16" s="21">
        <v>2027477.92</v>
      </c>
      <c r="D16" s="21">
        <v>2027477.92</v>
      </c>
      <c r="E16" s="21">
        <v>2027477.92</v>
      </c>
      <c r="F16" s="21"/>
      <c r="G16" s="21"/>
    </row>
    <row r="17" ht="18" customHeight="1" spans="1:7">
      <c r="A17" s="111" t="s">
        <v>75</v>
      </c>
      <c r="B17" s="111" t="s">
        <v>76</v>
      </c>
      <c r="C17" s="21">
        <v>9516</v>
      </c>
      <c r="D17" s="21">
        <v>9516</v>
      </c>
      <c r="E17" s="21">
        <v>9516</v>
      </c>
      <c r="F17" s="21"/>
      <c r="G17" s="21"/>
    </row>
    <row r="18" ht="18" customHeight="1" spans="1:7">
      <c r="A18" s="157" t="s">
        <v>77</v>
      </c>
      <c r="B18" s="157" t="s">
        <v>78</v>
      </c>
      <c r="C18" s="21">
        <v>9516</v>
      </c>
      <c r="D18" s="21">
        <v>9516</v>
      </c>
      <c r="E18" s="21">
        <v>9516</v>
      </c>
      <c r="F18" s="21"/>
      <c r="G18" s="21"/>
    </row>
    <row r="19" ht="18" customHeight="1" spans="1:7">
      <c r="A19" s="20" t="s">
        <v>79</v>
      </c>
      <c r="B19" s="20" t="s">
        <v>80</v>
      </c>
      <c r="C19" s="21">
        <v>1672580.76</v>
      </c>
      <c r="D19" s="21">
        <v>1672580.76</v>
      </c>
      <c r="E19" s="21">
        <v>1672580.76</v>
      </c>
      <c r="F19" s="21"/>
      <c r="G19" s="21"/>
    </row>
    <row r="20" ht="18" customHeight="1" spans="1:7">
      <c r="A20" s="111" t="s">
        <v>81</v>
      </c>
      <c r="B20" s="111" t="s">
        <v>82</v>
      </c>
      <c r="C20" s="21">
        <v>1672580.76</v>
      </c>
      <c r="D20" s="21">
        <v>1672580.76</v>
      </c>
      <c r="E20" s="21">
        <v>1672580.76</v>
      </c>
      <c r="F20" s="21"/>
      <c r="G20" s="21"/>
    </row>
    <row r="21" ht="18" customHeight="1" spans="1:7">
      <c r="A21" s="157" t="s">
        <v>83</v>
      </c>
      <c r="B21" s="157" t="s">
        <v>84</v>
      </c>
      <c r="C21" s="21">
        <v>1039119.59</v>
      </c>
      <c r="D21" s="21">
        <v>1039119.59</v>
      </c>
      <c r="E21" s="21">
        <v>1039119.59</v>
      </c>
      <c r="F21" s="21"/>
      <c r="G21" s="21"/>
    </row>
    <row r="22" ht="18" customHeight="1" spans="1:7">
      <c r="A22" s="157" t="s">
        <v>85</v>
      </c>
      <c r="B22" s="157" t="s">
        <v>86</v>
      </c>
      <c r="C22" s="21">
        <v>547830.22</v>
      </c>
      <c r="D22" s="21">
        <v>547830.22</v>
      </c>
      <c r="E22" s="21">
        <v>547830.22</v>
      </c>
      <c r="F22" s="21"/>
      <c r="G22" s="21"/>
    </row>
    <row r="23" ht="18" customHeight="1" spans="1:7">
      <c r="A23" s="157" t="s">
        <v>87</v>
      </c>
      <c r="B23" s="157" t="s">
        <v>88</v>
      </c>
      <c r="C23" s="21">
        <v>85630.95</v>
      </c>
      <c r="D23" s="21">
        <v>85630.95</v>
      </c>
      <c r="E23" s="21">
        <v>85630.95</v>
      </c>
      <c r="F23" s="21"/>
      <c r="G23" s="21"/>
    </row>
    <row r="24" ht="18" customHeight="1" spans="1:7">
      <c r="A24" s="20" t="s">
        <v>89</v>
      </c>
      <c r="B24" s="20" t="s">
        <v>90</v>
      </c>
      <c r="C24" s="21">
        <v>1664631.48</v>
      </c>
      <c r="D24" s="21">
        <v>1664631.48</v>
      </c>
      <c r="E24" s="21">
        <v>1664631.48</v>
      </c>
      <c r="F24" s="21"/>
      <c r="G24" s="21"/>
    </row>
    <row r="25" ht="18" customHeight="1" spans="1:7">
      <c r="A25" s="111" t="s">
        <v>91</v>
      </c>
      <c r="B25" s="111" t="s">
        <v>92</v>
      </c>
      <c r="C25" s="21">
        <v>1664631.48</v>
      </c>
      <c r="D25" s="21">
        <v>1664631.48</v>
      </c>
      <c r="E25" s="21">
        <v>1664631.48</v>
      </c>
      <c r="F25" s="21"/>
      <c r="G25" s="21"/>
    </row>
    <row r="26" ht="18" customHeight="1" spans="1:7">
      <c r="A26" s="157" t="s">
        <v>93</v>
      </c>
      <c r="B26" s="157" t="s">
        <v>94</v>
      </c>
      <c r="C26" s="21">
        <v>1664631.48</v>
      </c>
      <c r="D26" s="21">
        <v>1664631.48</v>
      </c>
      <c r="E26" s="21">
        <v>1664631.48</v>
      </c>
      <c r="F26" s="21"/>
      <c r="G26" s="21"/>
    </row>
    <row r="27" ht="18" customHeight="1" spans="1:7">
      <c r="A27" s="158" t="s">
        <v>95</v>
      </c>
      <c r="B27" s="159" t="s">
        <v>95</v>
      </c>
      <c r="C27" s="21">
        <v>20551638.09</v>
      </c>
      <c r="D27" s="21">
        <v>20537007.46</v>
      </c>
      <c r="E27" s="21">
        <v>20159035.16</v>
      </c>
      <c r="F27" s="21">
        <v>377972.3</v>
      </c>
      <c r="G27" s="21">
        <v>14630.63</v>
      </c>
    </row>
  </sheetData>
  <mergeCells count="7">
    <mergeCell ref="A3:G3"/>
    <mergeCell ref="A4:E4"/>
    <mergeCell ref="A5:B5"/>
    <mergeCell ref="D5:F5"/>
    <mergeCell ref="A27:B27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116</v>
      </c>
    </row>
    <row r="3" ht="32.25" customHeight="1" spans="1:6">
      <c r="A3" s="100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"单位名称："&amp;"景洪市景哈乡中学"</f>
        <v>单位名称：景洪市景哈乡中学</v>
      </c>
      <c r="B4" s="149"/>
      <c r="C4" s="149"/>
      <c r="D4" s="149"/>
      <c r="E4" s="149"/>
      <c r="F4" s="35" t="s">
        <v>117</v>
      </c>
    </row>
    <row r="5" ht="19.5" customHeight="1" spans="1:6">
      <c r="A5" s="10" t="s">
        <v>118</v>
      </c>
      <c r="B5" s="26" t="s">
        <v>119</v>
      </c>
      <c r="C5" s="11" t="s">
        <v>120</v>
      </c>
      <c r="D5" s="12"/>
      <c r="E5" s="13"/>
      <c r="F5" s="26" t="s">
        <v>121</v>
      </c>
    </row>
    <row r="6" ht="19.5" customHeight="1" spans="1:6">
      <c r="A6" s="17"/>
      <c r="B6" s="28"/>
      <c r="C6" s="18" t="s">
        <v>31</v>
      </c>
      <c r="D6" s="18" t="s">
        <v>122</v>
      </c>
      <c r="E6" s="18" t="s">
        <v>123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7100</v>
      </c>
      <c r="B8" s="21"/>
      <c r="C8" s="21"/>
      <c r="D8" s="21"/>
      <c r="E8" s="21"/>
      <c r="F8" s="21">
        <v>7100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8"/>
  <sheetViews>
    <sheetView showZeros="0" workbookViewId="0">
      <pane ySplit="1" topLeftCell="A1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124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"单位名称："&amp;"景洪市景哈乡中学"</f>
        <v>单位名称：景洪市景哈乡中学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117</v>
      </c>
    </row>
    <row r="5" ht="18" customHeight="1" spans="1:24">
      <c r="A5" s="9" t="s">
        <v>125</v>
      </c>
      <c r="B5" s="9" t="s">
        <v>126</v>
      </c>
      <c r="C5" s="9" t="s">
        <v>127</v>
      </c>
      <c r="D5" s="9" t="s">
        <v>128</v>
      </c>
      <c r="E5" s="9" t="s">
        <v>129</v>
      </c>
      <c r="F5" s="9" t="s">
        <v>130</v>
      </c>
      <c r="G5" s="9" t="s">
        <v>131</v>
      </c>
      <c r="H5" s="138" t="s">
        <v>132</v>
      </c>
      <c r="I5" s="141" t="s">
        <v>132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1" t="s">
        <v>133</v>
      </c>
      <c r="I6" s="138" t="s">
        <v>32</v>
      </c>
      <c r="J6" s="141"/>
      <c r="K6" s="141"/>
      <c r="L6" s="141"/>
      <c r="M6" s="141"/>
      <c r="N6" s="142"/>
      <c r="O6" s="11" t="s">
        <v>134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135</v>
      </c>
      <c r="J7" s="144" t="s">
        <v>136</v>
      </c>
      <c r="K7" s="9" t="s">
        <v>137</v>
      </c>
      <c r="L7" s="9" t="s">
        <v>138</v>
      </c>
      <c r="M7" s="9" t="s">
        <v>139</v>
      </c>
      <c r="N7" s="9" t="s">
        <v>140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141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4"/>
      <c r="I8" s="88" t="s">
        <v>31</v>
      </c>
      <c r="J8" s="88" t="s">
        <v>142</v>
      </c>
      <c r="K8" s="16" t="s">
        <v>136</v>
      </c>
      <c r="L8" s="16" t="s">
        <v>138</v>
      </c>
      <c r="M8" s="16" t="s">
        <v>139</v>
      </c>
      <c r="N8" s="16" t="s">
        <v>140</v>
      </c>
      <c r="O8" s="16" t="s">
        <v>138</v>
      </c>
      <c r="P8" s="16" t="s">
        <v>139</v>
      </c>
      <c r="Q8" s="16" t="s">
        <v>140</v>
      </c>
      <c r="R8" s="16" t="s">
        <v>35</v>
      </c>
      <c r="S8" s="16" t="s">
        <v>31</v>
      </c>
      <c r="T8" s="16" t="s">
        <v>38</v>
      </c>
      <c r="U8" s="16" t="s">
        <v>141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143</v>
      </c>
      <c r="C10" s="20" t="s">
        <v>144</v>
      </c>
      <c r="D10" s="20" t="s">
        <v>61</v>
      </c>
      <c r="E10" s="20" t="s">
        <v>62</v>
      </c>
      <c r="F10" s="20" t="s">
        <v>145</v>
      </c>
      <c r="G10" s="20" t="s">
        <v>146</v>
      </c>
      <c r="H10" s="21">
        <v>4743948</v>
      </c>
      <c r="I10" s="21">
        <v>4743948</v>
      </c>
      <c r="J10" s="21"/>
      <c r="K10" s="21"/>
      <c r="L10" s="21"/>
      <c r="M10" s="21">
        <v>4743948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143</v>
      </c>
      <c r="C11" s="20" t="s">
        <v>144</v>
      </c>
      <c r="D11" s="20" t="s">
        <v>61</v>
      </c>
      <c r="E11" s="20" t="s">
        <v>62</v>
      </c>
      <c r="F11" s="20" t="s">
        <v>147</v>
      </c>
      <c r="G11" s="20" t="s">
        <v>148</v>
      </c>
      <c r="H11" s="21">
        <v>571308</v>
      </c>
      <c r="I11" s="21">
        <v>571308</v>
      </c>
      <c r="J11" s="21"/>
      <c r="K11" s="21"/>
      <c r="L11" s="21"/>
      <c r="M11" s="21">
        <v>571308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143</v>
      </c>
      <c r="C12" s="20" t="s">
        <v>144</v>
      </c>
      <c r="D12" s="20" t="s">
        <v>61</v>
      </c>
      <c r="E12" s="20" t="s">
        <v>62</v>
      </c>
      <c r="F12" s="20" t="s">
        <v>149</v>
      </c>
      <c r="G12" s="20" t="s">
        <v>150</v>
      </c>
      <c r="H12" s="21">
        <v>4491612</v>
      </c>
      <c r="I12" s="21">
        <v>4491612</v>
      </c>
      <c r="J12" s="21"/>
      <c r="K12" s="21"/>
      <c r="L12" s="21"/>
      <c r="M12" s="21">
        <v>4491612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143</v>
      </c>
      <c r="C13" s="20" t="s">
        <v>144</v>
      </c>
      <c r="D13" s="20" t="s">
        <v>61</v>
      </c>
      <c r="E13" s="20" t="s">
        <v>62</v>
      </c>
      <c r="F13" s="20" t="s">
        <v>149</v>
      </c>
      <c r="G13" s="20" t="s">
        <v>150</v>
      </c>
      <c r="H13" s="21">
        <v>1494180</v>
      </c>
      <c r="I13" s="21">
        <v>1494180</v>
      </c>
      <c r="J13" s="21"/>
      <c r="K13" s="21"/>
      <c r="L13" s="21"/>
      <c r="M13" s="21">
        <v>1494180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143</v>
      </c>
      <c r="C14" s="20" t="s">
        <v>144</v>
      </c>
      <c r="D14" s="20" t="s">
        <v>61</v>
      </c>
      <c r="E14" s="20" t="s">
        <v>62</v>
      </c>
      <c r="F14" s="20" t="s">
        <v>149</v>
      </c>
      <c r="G14" s="20" t="s">
        <v>150</v>
      </c>
      <c r="H14" s="21">
        <v>395329</v>
      </c>
      <c r="I14" s="21">
        <v>395329</v>
      </c>
      <c r="J14" s="21"/>
      <c r="K14" s="21"/>
      <c r="L14" s="21"/>
      <c r="M14" s="21">
        <v>395329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151</v>
      </c>
      <c r="C15" s="20" t="s">
        <v>152</v>
      </c>
      <c r="D15" s="20" t="s">
        <v>73</v>
      </c>
      <c r="E15" s="20" t="s">
        <v>74</v>
      </c>
      <c r="F15" s="20" t="s">
        <v>153</v>
      </c>
      <c r="G15" s="20" t="s">
        <v>154</v>
      </c>
      <c r="H15" s="21">
        <v>2027477.92</v>
      </c>
      <c r="I15" s="21">
        <v>2027477.92</v>
      </c>
      <c r="J15" s="21"/>
      <c r="K15" s="21"/>
      <c r="L15" s="21"/>
      <c r="M15" s="21">
        <v>2027477.92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151</v>
      </c>
      <c r="C16" s="20" t="s">
        <v>152</v>
      </c>
      <c r="D16" s="20" t="s">
        <v>83</v>
      </c>
      <c r="E16" s="20" t="s">
        <v>84</v>
      </c>
      <c r="F16" s="20" t="s">
        <v>155</v>
      </c>
      <c r="G16" s="20" t="s">
        <v>156</v>
      </c>
      <c r="H16" s="21">
        <v>1039119.59</v>
      </c>
      <c r="I16" s="21">
        <v>1039119.59</v>
      </c>
      <c r="J16" s="21"/>
      <c r="K16" s="21"/>
      <c r="L16" s="21"/>
      <c r="M16" s="21">
        <v>1039119.59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151</v>
      </c>
      <c r="C17" s="20" t="s">
        <v>152</v>
      </c>
      <c r="D17" s="20" t="s">
        <v>85</v>
      </c>
      <c r="E17" s="20" t="s">
        <v>86</v>
      </c>
      <c r="F17" s="20" t="s">
        <v>157</v>
      </c>
      <c r="G17" s="20" t="s">
        <v>158</v>
      </c>
      <c r="H17" s="21">
        <v>547830.22</v>
      </c>
      <c r="I17" s="21">
        <v>547830.22</v>
      </c>
      <c r="J17" s="21"/>
      <c r="K17" s="21"/>
      <c r="L17" s="21"/>
      <c r="M17" s="21">
        <v>547830.22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151</v>
      </c>
      <c r="C18" s="20" t="s">
        <v>152</v>
      </c>
      <c r="D18" s="20" t="s">
        <v>87</v>
      </c>
      <c r="E18" s="20" t="s">
        <v>88</v>
      </c>
      <c r="F18" s="20" t="s">
        <v>159</v>
      </c>
      <c r="G18" s="20" t="s">
        <v>160</v>
      </c>
      <c r="H18" s="21">
        <v>50686.95</v>
      </c>
      <c r="I18" s="21">
        <v>50686.95</v>
      </c>
      <c r="J18" s="21"/>
      <c r="K18" s="21"/>
      <c r="L18" s="21"/>
      <c r="M18" s="21">
        <v>50686.95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151</v>
      </c>
      <c r="C19" s="20" t="s">
        <v>152</v>
      </c>
      <c r="D19" s="20" t="s">
        <v>87</v>
      </c>
      <c r="E19" s="20" t="s">
        <v>88</v>
      </c>
      <c r="F19" s="20" t="s">
        <v>159</v>
      </c>
      <c r="G19" s="20" t="s">
        <v>160</v>
      </c>
      <c r="H19" s="21">
        <v>34944</v>
      </c>
      <c r="I19" s="21">
        <v>34944</v>
      </c>
      <c r="J19" s="21"/>
      <c r="K19" s="21"/>
      <c r="L19" s="21"/>
      <c r="M19" s="21">
        <v>34944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161</v>
      </c>
      <c r="C20" s="20" t="s">
        <v>94</v>
      </c>
      <c r="D20" s="20" t="s">
        <v>93</v>
      </c>
      <c r="E20" s="20" t="s">
        <v>94</v>
      </c>
      <c r="F20" s="20" t="s">
        <v>162</v>
      </c>
      <c r="G20" s="20" t="s">
        <v>94</v>
      </c>
      <c r="H20" s="21">
        <v>1664631.48</v>
      </c>
      <c r="I20" s="21">
        <v>1664631.48</v>
      </c>
      <c r="J20" s="21"/>
      <c r="K20" s="21"/>
      <c r="L20" s="21"/>
      <c r="M20" s="21">
        <v>1664631.48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163</v>
      </c>
      <c r="C21" s="20" t="s">
        <v>164</v>
      </c>
      <c r="D21" s="20" t="s">
        <v>61</v>
      </c>
      <c r="E21" s="20" t="s">
        <v>62</v>
      </c>
      <c r="F21" s="20" t="s">
        <v>165</v>
      </c>
      <c r="G21" s="20" t="s">
        <v>164</v>
      </c>
      <c r="H21" s="21">
        <v>265212</v>
      </c>
      <c r="I21" s="21">
        <v>265212</v>
      </c>
      <c r="J21" s="21"/>
      <c r="K21" s="21"/>
      <c r="L21" s="21"/>
      <c r="M21" s="21">
        <v>265212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166</v>
      </c>
      <c r="C22" s="20" t="s">
        <v>167</v>
      </c>
      <c r="D22" s="20" t="s">
        <v>61</v>
      </c>
      <c r="E22" s="20" t="s">
        <v>62</v>
      </c>
      <c r="F22" s="20" t="s">
        <v>168</v>
      </c>
      <c r="G22" s="20" t="s">
        <v>167</v>
      </c>
      <c r="H22" s="21">
        <v>2688</v>
      </c>
      <c r="I22" s="21">
        <v>2688</v>
      </c>
      <c r="J22" s="21"/>
      <c r="K22" s="21"/>
      <c r="L22" s="21"/>
      <c r="M22" s="21">
        <v>2688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169</v>
      </c>
      <c r="C23" s="20" t="s">
        <v>170</v>
      </c>
      <c r="D23" s="20" t="s">
        <v>71</v>
      </c>
      <c r="E23" s="20" t="s">
        <v>72</v>
      </c>
      <c r="F23" s="20" t="s">
        <v>171</v>
      </c>
      <c r="G23" s="20" t="s">
        <v>172</v>
      </c>
      <c r="H23" s="21">
        <v>9600</v>
      </c>
      <c r="I23" s="21">
        <v>9600</v>
      </c>
      <c r="J23" s="21"/>
      <c r="K23" s="21"/>
      <c r="L23" s="21"/>
      <c r="M23" s="21">
        <v>9600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173</v>
      </c>
      <c r="C24" s="20" t="s">
        <v>174</v>
      </c>
      <c r="D24" s="20" t="s">
        <v>61</v>
      </c>
      <c r="E24" s="20" t="s">
        <v>62</v>
      </c>
      <c r="F24" s="20" t="s">
        <v>147</v>
      </c>
      <c r="G24" s="20" t="s">
        <v>148</v>
      </c>
      <c r="H24" s="21">
        <v>216000</v>
      </c>
      <c r="I24" s="21">
        <v>216000</v>
      </c>
      <c r="J24" s="21"/>
      <c r="K24" s="21"/>
      <c r="L24" s="21"/>
      <c r="M24" s="21">
        <v>216000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175</v>
      </c>
      <c r="C25" s="20" t="s">
        <v>176</v>
      </c>
      <c r="D25" s="20" t="s">
        <v>61</v>
      </c>
      <c r="E25" s="20" t="s">
        <v>62</v>
      </c>
      <c r="F25" s="20" t="s">
        <v>147</v>
      </c>
      <c r="G25" s="20" t="s">
        <v>148</v>
      </c>
      <c r="H25" s="21">
        <v>672000</v>
      </c>
      <c r="I25" s="21">
        <v>672000</v>
      </c>
      <c r="J25" s="21"/>
      <c r="K25" s="21"/>
      <c r="L25" s="21"/>
      <c r="M25" s="21">
        <v>672000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177</v>
      </c>
      <c r="C26" s="20" t="s">
        <v>178</v>
      </c>
      <c r="D26" s="20" t="s">
        <v>61</v>
      </c>
      <c r="E26" s="20" t="s">
        <v>62</v>
      </c>
      <c r="F26" s="20" t="s">
        <v>149</v>
      </c>
      <c r="G26" s="20" t="s">
        <v>150</v>
      </c>
      <c r="H26" s="21">
        <v>1959552</v>
      </c>
      <c r="I26" s="21">
        <v>1959552</v>
      </c>
      <c r="J26" s="21"/>
      <c r="K26" s="21"/>
      <c r="L26" s="21"/>
      <c r="M26" s="21">
        <v>1959552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179</v>
      </c>
      <c r="C27" s="20" t="s">
        <v>180</v>
      </c>
      <c r="D27" s="20" t="s">
        <v>65</v>
      </c>
      <c r="E27" s="20" t="s">
        <v>66</v>
      </c>
      <c r="F27" s="20" t="s">
        <v>181</v>
      </c>
      <c r="G27" s="20" t="s">
        <v>182</v>
      </c>
      <c r="H27" s="21">
        <v>810</v>
      </c>
      <c r="I27" s="21">
        <v>810</v>
      </c>
      <c r="J27" s="21"/>
      <c r="K27" s="21"/>
      <c r="L27" s="21"/>
      <c r="M27" s="21">
        <v>810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183</v>
      </c>
      <c r="C28" s="20" t="s">
        <v>184</v>
      </c>
      <c r="D28" s="20" t="s">
        <v>61</v>
      </c>
      <c r="E28" s="20" t="s">
        <v>62</v>
      </c>
      <c r="F28" s="20" t="s">
        <v>185</v>
      </c>
      <c r="G28" s="20" t="s">
        <v>186</v>
      </c>
      <c r="H28" s="21">
        <v>36000</v>
      </c>
      <c r="I28" s="21">
        <v>36000</v>
      </c>
      <c r="J28" s="21"/>
      <c r="K28" s="21"/>
      <c r="L28" s="21"/>
      <c r="M28" s="21">
        <v>36000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183</v>
      </c>
      <c r="C29" s="20" t="s">
        <v>184</v>
      </c>
      <c r="D29" s="20" t="s">
        <v>61</v>
      </c>
      <c r="E29" s="20" t="s">
        <v>62</v>
      </c>
      <c r="F29" s="20" t="s">
        <v>187</v>
      </c>
      <c r="G29" s="20" t="s">
        <v>188</v>
      </c>
      <c r="H29" s="21">
        <v>30000</v>
      </c>
      <c r="I29" s="21">
        <v>30000</v>
      </c>
      <c r="J29" s="21"/>
      <c r="K29" s="21"/>
      <c r="L29" s="21"/>
      <c r="M29" s="21">
        <v>30000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183</v>
      </c>
      <c r="C30" s="20" t="s">
        <v>184</v>
      </c>
      <c r="D30" s="20" t="s">
        <v>61</v>
      </c>
      <c r="E30" s="20" t="s">
        <v>62</v>
      </c>
      <c r="F30" s="20" t="s">
        <v>189</v>
      </c>
      <c r="G30" s="20" t="s">
        <v>190</v>
      </c>
      <c r="H30" s="21">
        <v>24558</v>
      </c>
      <c r="I30" s="21">
        <v>24558</v>
      </c>
      <c r="J30" s="21"/>
      <c r="K30" s="21"/>
      <c r="L30" s="21"/>
      <c r="M30" s="21">
        <v>24558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183</v>
      </c>
      <c r="C31" s="20" t="s">
        <v>184</v>
      </c>
      <c r="D31" s="20" t="s">
        <v>61</v>
      </c>
      <c r="E31" s="20" t="s">
        <v>62</v>
      </c>
      <c r="F31" s="20" t="s">
        <v>191</v>
      </c>
      <c r="G31" s="20" t="s">
        <v>192</v>
      </c>
      <c r="H31" s="21">
        <v>2004.3</v>
      </c>
      <c r="I31" s="21">
        <v>2004.3</v>
      </c>
      <c r="J31" s="21"/>
      <c r="K31" s="21"/>
      <c r="L31" s="21"/>
      <c r="M31" s="21">
        <v>2004.3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193</v>
      </c>
      <c r="C32" s="20" t="s">
        <v>194</v>
      </c>
      <c r="D32" s="20" t="s">
        <v>61</v>
      </c>
      <c r="E32" s="20" t="s">
        <v>62</v>
      </c>
      <c r="F32" s="20" t="s">
        <v>149</v>
      </c>
      <c r="G32" s="20" t="s">
        <v>150</v>
      </c>
      <c r="H32" s="21">
        <v>409170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>
        <v>409170</v>
      </c>
      <c r="T32" s="21"/>
      <c r="U32" s="21"/>
      <c r="V32" s="21"/>
      <c r="W32" s="21"/>
      <c r="X32" s="21">
        <v>409170</v>
      </c>
    </row>
    <row r="33" ht="21" customHeight="1" spans="1:24">
      <c r="A33" s="20" t="s">
        <v>44</v>
      </c>
      <c r="B33" s="20" t="s">
        <v>193</v>
      </c>
      <c r="C33" s="20" t="s">
        <v>194</v>
      </c>
      <c r="D33" s="20" t="s">
        <v>61</v>
      </c>
      <c r="E33" s="20" t="s">
        <v>62</v>
      </c>
      <c r="F33" s="20" t="s">
        <v>149</v>
      </c>
      <c r="G33" s="20" t="s">
        <v>150</v>
      </c>
      <c r="H33" s="21">
        <v>365600</v>
      </c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>
        <v>365600</v>
      </c>
      <c r="T33" s="21"/>
      <c r="U33" s="21"/>
      <c r="V33" s="21"/>
      <c r="W33" s="21"/>
      <c r="X33" s="21">
        <v>365600</v>
      </c>
    </row>
    <row r="34" ht="21" customHeight="1" spans="1:24">
      <c r="A34" s="20" t="s">
        <v>44</v>
      </c>
      <c r="B34" s="20" t="s">
        <v>195</v>
      </c>
      <c r="C34" s="20" t="s">
        <v>196</v>
      </c>
      <c r="D34" s="20" t="s">
        <v>61</v>
      </c>
      <c r="E34" s="20" t="s">
        <v>62</v>
      </c>
      <c r="F34" s="20" t="s">
        <v>197</v>
      </c>
      <c r="G34" s="20" t="s">
        <v>198</v>
      </c>
      <c r="H34" s="21">
        <v>10000</v>
      </c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>
        <v>10000</v>
      </c>
      <c r="T34" s="21"/>
      <c r="U34" s="21"/>
      <c r="V34" s="21"/>
      <c r="W34" s="21"/>
      <c r="X34" s="21">
        <v>10000</v>
      </c>
    </row>
    <row r="35" ht="21" customHeight="1" spans="1:24">
      <c r="A35" s="20" t="s">
        <v>44</v>
      </c>
      <c r="B35" s="20" t="s">
        <v>199</v>
      </c>
      <c r="C35" s="20" t="s">
        <v>200</v>
      </c>
      <c r="D35" s="20" t="s">
        <v>77</v>
      </c>
      <c r="E35" s="20" t="s">
        <v>78</v>
      </c>
      <c r="F35" s="20" t="s">
        <v>201</v>
      </c>
      <c r="G35" s="20" t="s">
        <v>202</v>
      </c>
      <c r="H35" s="21">
        <v>9516</v>
      </c>
      <c r="I35" s="21">
        <v>9516</v>
      </c>
      <c r="J35" s="21"/>
      <c r="K35" s="21"/>
      <c r="L35" s="21"/>
      <c r="M35" s="21">
        <v>9516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  <row r="36" ht="21" customHeight="1" spans="1:24">
      <c r="A36" s="20" t="s">
        <v>44</v>
      </c>
      <c r="B36" s="20" t="s">
        <v>203</v>
      </c>
      <c r="C36" s="20" t="s">
        <v>204</v>
      </c>
      <c r="D36" s="20" t="s">
        <v>61</v>
      </c>
      <c r="E36" s="20" t="s">
        <v>62</v>
      </c>
      <c r="F36" s="20" t="s">
        <v>197</v>
      </c>
      <c r="G36" s="20" t="s">
        <v>198</v>
      </c>
      <c r="H36" s="21">
        <v>240900</v>
      </c>
      <c r="I36" s="21">
        <v>240900</v>
      </c>
      <c r="J36" s="21"/>
      <c r="K36" s="21"/>
      <c r="L36" s="21"/>
      <c r="M36" s="21">
        <v>240900</v>
      </c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ht="21" customHeight="1" spans="1:24">
      <c r="A37" s="20" t="s">
        <v>44</v>
      </c>
      <c r="B37" s="20" t="s">
        <v>205</v>
      </c>
      <c r="C37" s="20" t="s">
        <v>121</v>
      </c>
      <c r="D37" s="20" t="s">
        <v>61</v>
      </c>
      <c r="E37" s="20" t="s">
        <v>62</v>
      </c>
      <c r="F37" s="20" t="s">
        <v>206</v>
      </c>
      <c r="G37" s="20" t="s">
        <v>121</v>
      </c>
      <c r="H37" s="21">
        <v>7100</v>
      </c>
      <c r="I37" s="21">
        <v>7100</v>
      </c>
      <c r="J37" s="21"/>
      <c r="K37" s="21"/>
      <c r="L37" s="21"/>
      <c r="M37" s="21">
        <v>7100</v>
      </c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ht="21" customHeight="1" spans="1:24">
      <c r="A38" s="23" t="s">
        <v>95</v>
      </c>
      <c r="B38" s="24"/>
      <c r="C38" s="24"/>
      <c r="D38" s="24"/>
      <c r="E38" s="24"/>
      <c r="F38" s="24"/>
      <c r="G38" s="25"/>
      <c r="H38" s="21">
        <v>21321777.46</v>
      </c>
      <c r="I38" s="21">
        <v>20537007.46</v>
      </c>
      <c r="J38" s="21"/>
      <c r="K38" s="21"/>
      <c r="L38" s="21"/>
      <c r="M38" s="21">
        <v>20537007.46</v>
      </c>
      <c r="N38" s="21"/>
      <c r="O38" s="21"/>
      <c r="P38" s="21"/>
      <c r="Q38" s="21"/>
      <c r="R38" s="21"/>
      <c r="S38" s="21">
        <v>784770</v>
      </c>
      <c r="T38" s="21"/>
      <c r="U38" s="21"/>
      <c r="V38" s="21"/>
      <c r="W38" s="21"/>
      <c r="X38" s="21">
        <v>784770</v>
      </c>
    </row>
  </sheetData>
  <mergeCells count="30">
    <mergeCell ref="A3:X3"/>
    <mergeCell ref="A4:G4"/>
    <mergeCell ref="H5:X5"/>
    <mergeCell ref="I6:N6"/>
    <mergeCell ref="O6:Q6"/>
    <mergeCell ref="S6:X6"/>
    <mergeCell ref="I7:J7"/>
    <mergeCell ref="A38:G38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3"/>
  <sheetViews>
    <sheetView showZeros="0" workbookViewId="0">
      <pane ySplit="1" topLeftCell="A2" activePane="bottomLeft" state="frozen"/>
      <selection/>
      <selection pane="bottomLeft" activeCell="I12" sqref="I12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207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"单位名称："&amp;"景洪市景哈乡中学"</f>
        <v>单位名称：景洪市景哈乡中学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5" t="s">
        <v>117</v>
      </c>
    </row>
    <row r="5" ht="21.75" customHeight="1" spans="1:23">
      <c r="A5" s="114" t="s">
        <v>208</v>
      </c>
      <c r="B5" s="115" t="s">
        <v>126</v>
      </c>
      <c r="C5" s="114" t="s">
        <v>127</v>
      </c>
      <c r="D5" s="114" t="s">
        <v>209</v>
      </c>
      <c r="E5" s="115" t="s">
        <v>128</v>
      </c>
      <c r="F5" s="115" t="s">
        <v>129</v>
      </c>
      <c r="G5" s="115" t="s">
        <v>210</v>
      </c>
      <c r="H5" s="115" t="s">
        <v>211</v>
      </c>
      <c r="I5" s="122" t="s">
        <v>29</v>
      </c>
      <c r="J5" s="123" t="s">
        <v>212</v>
      </c>
      <c r="K5" s="124"/>
      <c r="L5" s="124"/>
      <c r="M5" s="125"/>
      <c r="N5" s="123" t="s">
        <v>134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141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213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 t="s">
        <v>214</v>
      </c>
      <c r="D10" s="20"/>
      <c r="E10" s="20"/>
      <c r="F10" s="20"/>
      <c r="G10" s="20"/>
      <c r="H10" s="20"/>
      <c r="I10" s="21">
        <v>10000</v>
      </c>
      <c r="J10" s="21"/>
      <c r="K10" s="21"/>
      <c r="L10" s="21"/>
      <c r="M10" s="21"/>
      <c r="N10" s="21"/>
      <c r="O10" s="21"/>
      <c r="P10" s="21"/>
      <c r="Q10" s="21"/>
      <c r="R10" s="21">
        <v>10000</v>
      </c>
      <c r="S10" s="21"/>
      <c r="T10" s="21"/>
      <c r="U10" s="21"/>
      <c r="V10" s="21"/>
      <c r="W10" s="21">
        <v>10000</v>
      </c>
    </row>
    <row r="11" ht="21.75" customHeight="1" spans="1:23">
      <c r="A11" s="20" t="s">
        <v>215</v>
      </c>
      <c r="B11" s="20" t="s">
        <v>216</v>
      </c>
      <c r="C11" s="20" t="s">
        <v>214</v>
      </c>
      <c r="D11" s="20" t="s">
        <v>44</v>
      </c>
      <c r="E11" s="20" t="s">
        <v>61</v>
      </c>
      <c r="F11" s="20" t="s">
        <v>62</v>
      </c>
      <c r="G11" s="20" t="s">
        <v>217</v>
      </c>
      <c r="H11" s="20" t="s">
        <v>218</v>
      </c>
      <c r="I11" s="21">
        <v>10000</v>
      </c>
      <c r="J11" s="21"/>
      <c r="K11" s="21"/>
      <c r="L11" s="21"/>
      <c r="M11" s="21"/>
      <c r="N11" s="21"/>
      <c r="O11" s="21"/>
      <c r="P11" s="21"/>
      <c r="Q11" s="21"/>
      <c r="R11" s="21">
        <v>10000</v>
      </c>
      <c r="S11" s="21"/>
      <c r="T11" s="21"/>
      <c r="U11" s="21"/>
      <c r="V11" s="21"/>
      <c r="W11" s="21">
        <v>10000</v>
      </c>
    </row>
    <row r="12" ht="21.75" customHeight="1" spans="1:23">
      <c r="A12" s="20"/>
      <c r="B12" s="20"/>
      <c r="C12" s="20" t="s">
        <v>219</v>
      </c>
      <c r="D12" s="20"/>
      <c r="E12" s="20"/>
      <c r="F12" s="20"/>
      <c r="G12" s="20"/>
      <c r="H12" s="20"/>
      <c r="I12" s="21">
        <v>14630.63</v>
      </c>
      <c r="J12" s="21">
        <v>14630.63</v>
      </c>
      <c r="K12" s="21">
        <v>14630.63</v>
      </c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ht="21.75" customHeight="1" spans="1:23">
      <c r="A13" s="20" t="s">
        <v>220</v>
      </c>
      <c r="B13" s="20" t="s">
        <v>221</v>
      </c>
      <c r="C13" s="20" t="s">
        <v>219</v>
      </c>
      <c r="D13" s="20" t="s">
        <v>44</v>
      </c>
      <c r="E13" s="20" t="s">
        <v>61</v>
      </c>
      <c r="F13" s="20" t="s">
        <v>62</v>
      </c>
      <c r="G13" s="20" t="s">
        <v>222</v>
      </c>
      <c r="H13" s="20" t="s">
        <v>223</v>
      </c>
      <c r="I13" s="21">
        <v>0.07</v>
      </c>
      <c r="J13" s="21">
        <v>0.07</v>
      </c>
      <c r="K13" s="21">
        <v>0.07</v>
      </c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ht="21.75" customHeight="1" spans="1:23">
      <c r="A14" s="20" t="s">
        <v>220</v>
      </c>
      <c r="B14" s="20" t="s">
        <v>221</v>
      </c>
      <c r="C14" s="20" t="s">
        <v>219</v>
      </c>
      <c r="D14" s="20" t="s">
        <v>44</v>
      </c>
      <c r="E14" s="20" t="s">
        <v>61</v>
      </c>
      <c r="F14" s="20" t="s">
        <v>62</v>
      </c>
      <c r="G14" s="20" t="s">
        <v>222</v>
      </c>
      <c r="H14" s="20" t="s">
        <v>223</v>
      </c>
      <c r="I14" s="21">
        <v>13972.5</v>
      </c>
      <c r="J14" s="21">
        <v>13972.5</v>
      </c>
      <c r="K14" s="21">
        <v>13972.5</v>
      </c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ht="21.75" customHeight="1" spans="1:23">
      <c r="A15" s="20" t="s">
        <v>220</v>
      </c>
      <c r="B15" s="20" t="s">
        <v>221</v>
      </c>
      <c r="C15" s="20" t="s">
        <v>219</v>
      </c>
      <c r="D15" s="20" t="s">
        <v>44</v>
      </c>
      <c r="E15" s="20" t="s">
        <v>61</v>
      </c>
      <c r="F15" s="20" t="s">
        <v>62</v>
      </c>
      <c r="G15" s="20" t="s">
        <v>222</v>
      </c>
      <c r="H15" s="20" t="s">
        <v>223</v>
      </c>
      <c r="I15" s="21">
        <v>658.06</v>
      </c>
      <c r="J15" s="21">
        <v>658.06</v>
      </c>
      <c r="K15" s="21">
        <v>658.06</v>
      </c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</row>
    <row r="16" ht="21.75" customHeight="1" spans="1:23">
      <c r="A16" s="20"/>
      <c r="B16" s="20"/>
      <c r="C16" s="20" t="s">
        <v>224</v>
      </c>
      <c r="D16" s="20"/>
      <c r="E16" s="20"/>
      <c r="F16" s="20"/>
      <c r="G16" s="20"/>
      <c r="H16" s="20"/>
      <c r="I16" s="21">
        <v>650000</v>
      </c>
      <c r="J16" s="21"/>
      <c r="K16" s="21"/>
      <c r="L16" s="21"/>
      <c r="M16" s="21"/>
      <c r="N16" s="21"/>
      <c r="O16" s="21"/>
      <c r="P16" s="21"/>
      <c r="Q16" s="21"/>
      <c r="R16" s="21">
        <v>650000</v>
      </c>
      <c r="S16" s="21"/>
      <c r="T16" s="21"/>
      <c r="U16" s="21"/>
      <c r="V16" s="21"/>
      <c r="W16" s="21">
        <v>650000</v>
      </c>
    </row>
    <row r="17" ht="21.75" customHeight="1" spans="1:23">
      <c r="A17" s="20" t="s">
        <v>215</v>
      </c>
      <c r="B17" s="20" t="s">
        <v>225</v>
      </c>
      <c r="C17" s="20" t="s">
        <v>224</v>
      </c>
      <c r="D17" s="20" t="s">
        <v>44</v>
      </c>
      <c r="E17" s="20" t="s">
        <v>61</v>
      </c>
      <c r="F17" s="20" t="s">
        <v>62</v>
      </c>
      <c r="G17" s="20" t="s">
        <v>226</v>
      </c>
      <c r="H17" s="20" t="s">
        <v>227</v>
      </c>
      <c r="I17" s="21">
        <v>311302</v>
      </c>
      <c r="J17" s="21"/>
      <c r="K17" s="21"/>
      <c r="L17" s="21"/>
      <c r="M17" s="21"/>
      <c r="N17" s="21"/>
      <c r="O17" s="21"/>
      <c r="P17" s="21"/>
      <c r="Q17" s="21"/>
      <c r="R17" s="21">
        <v>311302</v>
      </c>
      <c r="S17" s="21"/>
      <c r="T17" s="21"/>
      <c r="U17" s="21"/>
      <c r="V17" s="21"/>
      <c r="W17" s="21">
        <v>311302</v>
      </c>
    </row>
    <row r="18" ht="21.75" customHeight="1" spans="1:23">
      <c r="A18" s="20" t="s">
        <v>215</v>
      </c>
      <c r="B18" s="20" t="s">
        <v>225</v>
      </c>
      <c r="C18" s="20" t="s">
        <v>224</v>
      </c>
      <c r="D18" s="20" t="s">
        <v>44</v>
      </c>
      <c r="E18" s="20" t="s">
        <v>61</v>
      </c>
      <c r="F18" s="20" t="s">
        <v>62</v>
      </c>
      <c r="G18" s="20" t="s">
        <v>217</v>
      </c>
      <c r="H18" s="20" t="s">
        <v>218</v>
      </c>
      <c r="I18" s="21">
        <v>23713</v>
      </c>
      <c r="J18" s="21"/>
      <c r="K18" s="21"/>
      <c r="L18" s="21"/>
      <c r="M18" s="21"/>
      <c r="N18" s="21"/>
      <c r="O18" s="21"/>
      <c r="P18" s="21"/>
      <c r="Q18" s="21"/>
      <c r="R18" s="21">
        <v>23713</v>
      </c>
      <c r="S18" s="21"/>
      <c r="T18" s="21"/>
      <c r="U18" s="21"/>
      <c r="V18" s="21"/>
      <c r="W18" s="21">
        <v>23713</v>
      </c>
    </row>
    <row r="19" ht="21.75" customHeight="1" spans="1:23">
      <c r="A19" s="20" t="s">
        <v>215</v>
      </c>
      <c r="B19" s="20" t="s">
        <v>225</v>
      </c>
      <c r="C19" s="20" t="s">
        <v>224</v>
      </c>
      <c r="D19" s="20" t="s">
        <v>44</v>
      </c>
      <c r="E19" s="20" t="s">
        <v>61</v>
      </c>
      <c r="F19" s="20" t="s">
        <v>62</v>
      </c>
      <c r="G19" s="20" t="s">
        <v>228</v>
      </c>
      <c r="H19" s="20" t="s">
        <v>229</v>
      </c>
      <c r="I19" s="21">
        <v>2000</v>
      </c>
      <c r="J19" s="21"/>
      <c r="K19" s="21"/>
      <c r="L19" s="21"/>
      <c r="M19" s="21"/>
      <c r="N19" s="21"/>
      <c r="O19" s="21"/>
      <c r="P19" s="21"/>
      <c r="Q19" s="21"/>
      <c r="R19" s="21">
        <v>2000</v>
      </c>
      <c r="S19" s="21"/>
      <c r="T19" s="21"/>
      <c r="U19" s="21"/>
      <c r="V19" s="21"/>
      <c r="W19" s="21">
        <v>2000</v>
      </c>
    </row>
    <row r="20" ht="21.75" customHeight="1" spans="1:23">
      <c r="A20" s="20" t="s">
        <v>215</v>
      </c>
      <c r="B20" s="20" t="s">
        <v>225</v>
      </c>
      <c r="C20" s="20" t="s">
        <v>224</v>
      </c>
      <c r="D20" s="20" t="s">
        <v>44</v>
      </c>
      <c r="E20" s="20" t="s">
        <v>61</v>
      </c>
      <c r="F20" s="20" t="s">
        <v>62</v>
      </c>
      <c r="G20" s="20" t="s">
        <v>171</v>
      </c>
      <c r="H20" s="20" t="s">
        <v>172</v>
      </c>
      <c r="I20" s="21">
        <v>40000</v>
      </c>
      <c r="J20" s="21"/>
      <c r="K20" s="21"/>
      <c r="L20" s="21"/>
      <c r="M20" s="21"/>
      <c r="N20" s="21"/>
      <c r="O20" s="21"/>
      <c r="P20" s="21"/>
      <c r="Q20" s="21"/>
      <c r="R20" s="21">
        <v>40000</v>
      </c>
      <c r="S20" s="21"/>
      <c r="T20" s="21"/>
      <c r="U20" s="21"/>
      <c r="V20" s="21"/>
      <c r="W20" s="21">
        <v>40000</v>
      </c>
    </row>
    <row r="21" ht="21.75" customHeight="1" spans="1:23">
      <c r="A21" s="20" t="s">
        <v>215</v>
      </c>
      <c r="B21" s="20" t="s">
        <v>225</v>
      </c>
      <c r="C21" s="20" t="s">
        <v>224</v>
      </c>
      <c r="D21" s="20" t="s">
        <v>44</v>
      </c>
      <c r="E21" s="20" t="s">
        <v>61</v>
      </c>
      <c r="F21" s="20" t="s">
        <v>62</v>
      </c>
      <c r="G21" s="20" t="s">
        <v>230</v>
      </c>
      <c r="H21" s="20" t="s">
        <v>231</v>
      </c>
      <c r="I21" s="21">
        <v>66885</v>
      </c>
      <c r="J21" s="21"/>
      <c r="K21" s="21"/>
      <c r="L21" s="21"/>
      <c r="M21" s="21"/>
      <c r="N21" s="21"/>
      <c r="O21" s="21"/>
      <c r="P21" s="21"/>
      <c r="Q21" s="21"/>
      <c r="R21" s="21">
        <v>66885</v>
      </c>
      <c r="S21" s="21"/>
      <c r="T21" s="21"/>
      <c r="U21" s="21"/>
      <c r="V21" s="21"/>
      <c r="W21" s="21">
        <v>66885</v>
      </c>
    </row>
    <row r="22" ht="21.75" customHeight="1" spans="1:23">
      <c r="A22" s="20" t="s">
        <v>215</v>
      </c>
      <c r="B22" s="20" t="s">
        <v>225</v>
      </c>
      <c r="C22" s="20" t="s">
        <v>224</v>
      </c>
      <c r="D22" s="20" t="s">
        <v>44</v>
      </c>
      <c r="E22" s="20" t="s">
        <v>61</v>
      </c>
      <c r="F22" s="20" t="s">
        <v>62</v>
      </c>
      <c r="G22" s="20" t="s">
        <v>232</v>
      </c>
      <c r="H22" s="20" t="s">
        <v>233</v>
      </c>
      <c r="I22" s="21">
        <v>206100</v>
      </c>
      <c r="J22" s="21"/>
      <c r="K22" s="21"/>
      <c r="L22" s="21"/>
      <c r="M22" s="21"/>
      <c r="N22" s="21"/>
      <c r="O22" s="21"/>
      <c r="P22" s="21"/>
      <c r="Q22" s="21"/>
      <c r="R22" s="21">
        <v>206100</v>
      </c>
      <c r="S22" s="21"/>
      <c r="T22" s="21"/>
      <c r="U22" s="21"/>
      <c r="V22" s="21"/>
      <c r="W22" s="21">
        <v>206100</v>
      </c>
    </row>
    <row r="23" ht="18.75" customHeight="1" spans="1:23">
      <c r="A23" s="23" t="s">
        <v>95</v>
      </c>
      <c r="B23" s="24"/>
      <c r="C23" s="24"/>
      <c r="D23" s="24"/>
      <c r="E23" s="24"/>
      <c r="F23" s="24"/>
      <c r="G23" s="24"/>
      <c r="H23" s="25"/>
      <c r="I23" s="21">
        <v>674630.63</v>
      </c>
      <c r="J23" s="21">
        <v>14630.63</v>
      </c>
      <c r="K23" s="21">
        <v>14630.63</v>
      </c>
      <c r="L23" s="21"/>
      <c r="M23" s="21"/>
      <c r="N23" s="21"/>
      <c r="O23" s="21"/>
      <c r="P23" s="21"/>
      <c r="Q23" s="21"/>
      <c r="R23" s="21">
        <v>660000</v>
      </c>
      <c r="S23" s="21"/>
      <c r="T23" s="21"/>
      <c r="U23" s="21"/>
      <c r="V23" s="21"/>
      <c r="W23" s="21">
        <v>660000</v>
      </c>
    </row>
  </sheetData>
  <mergeCells count="28">
    <mergeCell ref="A3:W3"/>
    <mergeCell ref="A4:H4"/>
    <mergeCell ref="J5:M5"/>
    <mergeCell ref="N5:P5"/>
    <mergeCell ref="R5:W5"/>
    <mergeCell ref="A23:H2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24"/>
  <sheetViews>
    <sheetView showZeros="0" tabSelected="1" workbookViewId="0">
      <pane ySplit="1" topLeftCell="A10" activePane="bottomLeft" state="frozen"/>
      <selection/>
      <selection pane="bottomLeft" activeCell="J23" sqref="J23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234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"单位名称："&amp;"景洪市景哈乡中学"</f>
        <v>单位名称：景洪市景哈乡中学</v>
      </c>
      <c r="B4" s="110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235</v>
      </c>
      <c r="B5" s="39" t="s">
        <v>236</v>
      </c>
      <c r="C5" s="39" t="s">
        <v>237</v>
      </c>
      <c r="D5" s="39" t="s">
        <v>238</v>
      </c>
      <c r="E5" s="39" t="s">
        <v>239</v>
      </c>
      <c r="F5" s="19" t="s">
        <v>240</v>
      </c>
      <c r="G5" s="39" t="s">
        <v>241</v>
      </c>
      <c r="H5" s="19" t="s">
        <v>242</v>
      </c>
      <c r="I5" s="19" t="s">
        <v>243</v>
      </c>
      <c r="J5" s="39" t="s">
        <v>244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 t="s">
        <v>44</v>
      </c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111" t="s">
        <v>219</v>
      </c>
      <c r="B8" s="20" t="s">
        <v>245</v>
      </c>
      <c r="C8" s="20" t="s">
        <v>246</v>
      </c>
      <c r="D8" s="20" t="s">
        <v>247</v>
      </c>
      <c r="E8" s="20" t="s">
        <v>248</v>
      </c>
      <c r="F8" s="22" t="s">
        <v>249</v>
      </c>
      <c r="G8" s="20" t="s">
        <v>250</v>
      </c>
      <c r="H8" s="22" t="s">
        <v>251</v>
      </c>
      <c r="I8" s="22" t="s">
        <v>252</v>
      </c>
      <c r="J8" s="20" t="s">
        <v>253</v>
      </c>
    </row>
    <row r="9" ht="40.5" customHeight="1" spans="1:10">
      <c r="A9" s="111" t="s">
        <v>219</v>
      </c>
      <c r="B9" s="20" t="s">
        <v>245</v>
      </c>
      <c r="C9" s="20" t="s">
        <v>246</v>
      </c>
      <c r="D9" s="20" t="s">
        <v>254</v>
      </c>
      <c r="E9" s="20" t="s">
        <v>255</v>
      </c>
      <c r="F9" s="22" t="s">
        <v>249</v>
      </c>
      <c r="G9" s="20" t="s">
        <v>256</v>
      </c>
      <c r="H9" s="22" t="s">
        <v>257</v>
      </c>
      <c r="I9" s="22" t="s">
        <v>252</v>
      </c>
      <c r="J9" s="20" t="s">
        <v>258</v>
      </c>
    </row>
    <row r="10" ht="40.5" customHeight="1" spans="1:10">
      <c r="A10" s="111" t="s">
        <v>219</v>
      </c>
      <c r="B10" s="20" t="s">
        <v>245</v>
      </c>
      <c r="C10" s="20" t="s">
        <v>246</v>
      </c>
      <c r="D10" s="20" t="s">
        <v>259</v>
      </c>
      <c r="E10" s="20" t="s">
        <v>260</v>
      </c>
      <c r="F10" s="22" t="s">
        <v>249</v>
      </c>
      <c r="G10" s="20" t="s">
        <v>256</v>
      </c>
      <c r="H10" s="22" t="s">
        <v>257</v>
      </c>
      <c r="I10" s="22" t="s">
        <v>252</v>
      </c>
      <c r="J10" s="20" t="s">
        <v>261</v>
      </c>
    </row>
    <row r="11" ht="40.5" customHeight="1" spans="1:10">
      <c r="A11" s="111" t="s">
        <v>219</v>
      </c>
      <c r="B11" s="20" t="s">
        <v>245</v>
      </c>
      <c r="C11" s="20" t="s">
        <v>246</v>
      </c>
      <c r="D11" s="20" t="s">
        <v>262</v>
      </c>
      <c r="E11" s="20" t="s">
        <v>263</v>
      </c>
      <c r="F11" s="22" t="s">
        <v>249</v>
      </c>
      <c r="G11" s="20" t="s">
        <v>264</v>
      </c>
      <c r="H11" s="22" t="s">
        <v>265</v>
      </c>
      <c r="I11" s="22" t="s">
        <v>252</v>
      </c>
      <c r="J11" s="20" t="s">
        <v>266</v>
      </c>
    </row>
    <row r="12" ht="40.5" customHeight="1" spans="1:10">
      <c r="A12" s="111" t="s">
        <v>219</v>
      </c>
      <c r="B12" s="20" t="s">
        <v>245</v>
      </c>
      <c r="C12" s="20" t="s">
        <v>267</v>
      </c>
      <c r="D12" s="20" t="s">
        <v>268</v>
      </c>
      <c r="E12" s="20" t="s">
        <v>269</v>
      </c>
      <c r="F12" s="22" t="s">
        <v>270</v>
      </c>
      <c r="G12" s="20" t="s">
        <v>271</v>
      </c>
      <c r="H12" s="22" t="s">
        <v>257</v>
      </c>
      <c r="I12" s="22" t="s">
        <v>252</v>
      </c>
      <c r="J12" s="20" t="s">
        <v>272</v>
      </c>
    </row>
    <row r="13" ht="40.5" customHeight="1" spans="1:10">
      <c r="A13" s="111" t="s">
        <v>219</v>
      </c>
      <c r="B13" s="20" t="s">
        <v>245</v>
      </c>
      <c r="C13" s="20" t="s">
        <v>267</v>
      </c>
      <c r="D13" s="20" t="s">
        <v>273</v>
      </c>
      <c r="E13" s="20" t="s">
        <v>274</v>
      </c>
      <c r="F13" s="22" t="s">
        <v>270</v>
      </c>
      <c r="G13" s="20" t="s">
        <v>271</v>
      </c>
      <c r="H13" s="22" t="s">
        <v>257</v>
      </c>
      <c r="I13" s="22" t="s">
        <v>252</v>
      </c>
      <c r="J13" s="20" t="s">
        <v>275</v>
      </c>
    </row>
    <row r="14" ht="40.5" customHeight="1" spans="1:10">
      <c r="A14" s="111" t="s">
        <v>219</v>
      </c>
      <c r="B14" s="20" t="s">
        <v>245</v>
      </c>
      <c r="C14" s="20" t="s">
        <v>276</v>
      </c>
      <c r="D14" s="20" t="s">
        <v>277</v>
      </c>
      <c r="E14" s="20" t="s">
        <v>278</v>
      </c>
      <c r="F14" s="22" t="s">
        <v>270</v>
      </c>
      <c r="G14" s="20" t="s">
        <v>271</v>
      </c>
      <c r="H14" s="22" t="s">
        <v>257</v>
      </c>
      <c r="I14" s="22" t="s">
        <v>252</v>
      </c>
      <c r="J14" s="20" t="s">
        <v>279</v>
      </c>
    </row>
    <row r="15" ht="40.5" customHeight="1" spans="1:10">
      <c r="A15" s="111" t="s">
        <v>224</v>
      </c>
      <c r="B15" s="20" t="s">
        <v>280</v>
      </c>
      <c r="C15" s="20" t="s">
        <v>246</v>
      </c>
      <c r="D15" s="20" t="s">
        <v>247</v>
      </c>
      <c r="E15" s="20" t="s">
        <v>281</v>
      </c>
      <c r="F15" s="22" t="s">
        <v>249</v>
      </c>
      <c r="G15" s="20" t="s">
        <v>256</v>
      </c>
      <c r="H15" s="22" t="s">
        <v>257</v>
      </c>
      <c r="I15" s="22" t="s">
        <v>252</v>
      </c>
      <c r="J15" s="20" t="s">
        <v>282</v>
      </c>
    </row>
    <row r="16" ht="40.5" customHeight="1" spans="1:10">
      <c r="A16" s="111" t="s">
        <v>224</v>
      </c>
      <c r="B16" s="20" t="s">
        <v>280</v>
      </c>
      <c r="C16" s="20" t="s">
        <v>246</v>
      </c>
      <c r="D16" s="20" t="s">
        <v>254</v>
      </c>
      <c r="E16" s="20" t="s">
        <v>283</v>
      </c>
      <c r="F16" s="22" t="s">
        <v>270</v>
      </c>
      <c r="G16" s="20" t="s">
        <v>284</v>
      </c>
      <c r="H16" s="22" t="s">
        <v>257</v>
      </c>
      <c r="I16" s="22" t="s">
        <v>252</v>
      </c>
      <c r="J16" s="20" t="s">
        <v>285</v>
      </c>
    </row>
    <row r="17" ht="40.5" customHeight="1" spans="1:10">
      <c r="A17" s="111" t="s">
        <v>224</v>
      </c>
      <c r="B17" s="20" t="s">
        <v>280</v>
      </c>
      <c r="C17" s="20" t="s">
        <v>246</v>
      </c>
      <c r="D17" s="20" t="s">
        <v>259</v>
      </c>
      <c r="E17" s="20" t="s">
        <v>286</v>
      </c>
      <c r="F17" s="22" t="s">
        <v>249</v>
      </c>
      <c r="G17" s="20" t="s">
        <v>256</v>
      </c>
      <c r="H17" s="22" t="s">
        <v>257</v>
      </c>
      <c r="I17" s="22" t="s">
        <v>252</v>
      </c>
      <c r="J17" s="20" t="s">
        <v>287</v>
      </c>
    </row>
    <row r="18" ht="40.5" customHeight="1" spans="1:10">
      <c r="A18" s="111" t="s">
        <v>224</v>
      </c>
      <c r="B18" s="20" t="s">
        <v>280</v>
      </c>
      <c r="C18" s="20" t="s">
        <v>267</v>
      </c>
      <c r="D18" s="20" t="s">
        <v>268</v>
      </c>
      <c r="E18" s="20" t="s">
        <v>288</v>
      </c>
      <c r="F18" s="22" t="s">
        <v>270</v>
      </c>
      <c r="G18" s="20" t="s">
        <v>271</v>
      </c>
      <c r="H18" s="22" t="s">
        <v>257</v>
      </c>
      <c r="I18" s="22" t="s">
        <v>252</v>
      </c>
      <c r="J18" s="20" t="s">
        <v>289</v>
      </c>
    </row>
    <row r="19" ht="40.5" customHeight="1" spans="1:10">
      <c r="A19" s="111" t="s">
        <v>224</v>
      </c>
      <c r="B19" s="20" t="s">
        <v>280</v>
      </c>
      <c r="C19" s="20" t="s">
        <v>267</v>
      </c>
      <c r="D19" s="20" t="s">
        <v>273</v>
      </c>
      <c r="E19" s="20" t="s">
        <v>290</v>
      </c>
      <c r="F19" s="22" t="s">
        <v>270</v>
      </c>
      <c r="G19" s="20" t="s">
        <v>271</v>
      </c>
      <c r="H19" s="22" t="s">
        <v>257</v>
      </c>
      <c r="I19" s="22" t="s">
        <v>252</v>
      </c>
      <c r="J19" s="20" t="s">
        <v>291</v>
      </c>
    </row>
    <row r="20" ht="40.5" customHeight="1" spans="1:10">
      <c r="A20" s="111" t="s">
        <v>224</v>
      </c>
      <c r="B20" s="20" t="s">
        <v>280</v>
      </c>
      <c r="C20" s="20" t="s">
        <v>276</v>
      </c>
      <c r="D20" s="20" t="s">
        <v>277</v>
      </c>
      <c r="E20" s="20" t="s">
        <v>292</v>
      </c>
      <c r="F20" s="22" t="s">
        <v>270</v>
      </c>
      <c r="G20" s="20" t="s">
        <v>271</v>
      </c>
      <c r="H20" s="22" t="s">
        <v>257</v>
      </c>
      <c r="I20" s="22" t="s">
        <v>252</v>
      </c>
      <c r="J20" s="20" t="s">
        <v>293</v>
      </c>
    </row>
    <row r="21" ht="40.5" customHeight="1" spans="1:10">
      <c r="A21" s="111" t="s">
        <v>214</v>
      </c>
      <c r="B21" s="20" t="s">
        <v>294</v>
      </c>
      <c r="C21" s="20" t="s">
        <v>246</v>
      </c>
      <c r="D21" s="20" t="s">
        <v>247</v>
      </c>
      <c r="E21" s="20" t="s">
        <v>295</v>
      </c>
      <c r="F21" s="22" t="s">
        <v>249</v>
      </c>
      <c r="G21" s="20" t="s">
        <v>296</v>
      </c>
      <c r="H21" s="22" t="s">
        <v>251</v>
      </c>
      <c r="I21" s="22" t="s">
        <v>252</v>
      </c>
      <c r="J21" s="20" t="s">
        <v>295</v>
      </c>
    </row>
    <row r="22" ht="40.5" customHeight="1" spans="1:10">
      <c r="A22" s="111" t="s">
        <v>214</v>
      </c>
      <c r="B22" s="20" t="s">
        <v>294</v>
      </c>
      <c r="C22" s="20" t="s">
        <v>246</v>
      </c>
      <c r="D22" s="20" t="s">
        <v>259</v>
      </c>
      <c r="E22" s="20" t="s">
        <v>297</v>
      </c>
      <c r="F22" s="22" t="s">
        <v>249</v>
      </c>
      <c r="G22" s="20" t="s">
        <v>256</v>
      </c>
      <c r="H22" s="22" t="s">
        <v>257</v>
      </c>
      <c r="I22" s="22" t="s">
        <v>252</v>
      </c>
      <c r="J22" s="20" t="s">
        <v>298</v>
      </c>
    </row>
    <row r="23" ht="40.5" customHeight="1" spans="1:10">
      <c r="A23" s="111" t="s">
        <v>214</v>
      </c>
      <c r="B23" s="20" t="s">
        <v>294</v>
      </c>
      <c r="C23" s="20" t="s">
        <v>267</v>
      </c>
      <c r="D23" s="20" t="s">
        <v>273</v>
      </c>
      <c r="E23" s="20" t="s">
        <v>299</v>
      </c>
      <c r="F23" s="22" t="s">
        <v>249</v>
      </c>
      <c r="G23" s="20" t="s">
        <v>300</v>
      </c>
      <c r="H23" s="22" t="s">
        <v>301</v>
      </c>
      <c r="I23" s="22" t="s">
        <v>302</v>
      </c>
      <c r="J23" s="20" t="s">
        <v>303</v>
      </c>
    </row>
    <row r="24" ht="40.5" customHeight="1" spans="1:10">
      <c r="A24" s="111" t="s">
        <v>214</v>
      </c>
      <c r="B24" s="20" t="s">
        <v>294</v>
      </c>
      <c r="C24" s="20" t="s">
        <v>276</v>
      </c>
      <c r="D24" s="20" t="s">
        <v>277</v>
      </c>
      <c r="E24" s="20" t="s">
        <v>304</v>
      </c>
      <c r="F24" s="22" t="s">
        <v>270</v>
      </c>
      <c r="G24" s="20" t="s">
        <v>271</v>
      </c>
      <c r="H24" s="22" t="s">
        <v>257</v>
      </c>
      <c r="I24" s="22" t="s">
        <v>252</v>
      </c>
      <c r="J24" s="20" t="s">
        <v>304</v>
      </c>
    </row>
  </sheetData>
  <mergeCells count="8">
    <mergeCell ref="A3:J3"/>
    <mergeCell ref="A4:H4"/>
    <mergeCell ref="A8:A14"/>
    <mergeCell ref="A15:A20"/>
    <mergeCell ref="A21:A24"/>
    <mergeCell ref="B8:B14"/>
    <mergeCell ref="B15:B20"/>
    <mergeCell ref="B21:B2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pane ySplit="1" topLeftCell="A2" activePane="bottomLeft" state="frozen"/>
      <selection/>
      <selection pane="bottomLeft" activeCell="A1" sqref="A1 A1 A1 A1 A1 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6">
        <v>1</v>
      </c>
      <c r="B2" s="97">
        <v>0</v>
      </c>
      <c r="C2" s="96">
        <v>1</v>
      </c>
      <c r="D2" s="98"/>
      <c r="E2" s="98"/>
      <c r="F2" s="99" t="s">
        <v>305</v>
      </c>
    </row>
    <row r="3" ht="36.75" customHeight="1" spans="1:6">
      <c r="A3" s="100" t="str">
        <f>"2025"&amp;"年部门政府性基金预算支出预算表"</f>
        <v>2025年部门政府性基金预算支出预算表</v>
      </c>
      <c r="B3" s="100" t="s">
        <v>306</v>
      </c>
      <c r="C3" s="100"/>
      <c r="D3" s="100"/>
      <c r="E3" s="100"/>
      <c r="F3" s="100"/>
    </row>
    <row r="4" ht="13.5" customHeight="1" spans="1:6">
      <c r="A4" s="6" t="str">
        <f t="shared" ref="A4:B4" si="0">"单位名称："&amp;"景洪市景哈乡中学"</f>
        <v>单位名称：景洪市景哈乡中学</v>
      </c>
      <c r="B4" s="6" t="str">
        <f t="shared" si="0"/>
        <v>单位名称：景洪市景哈乡中学</v>
      </c>
      <c r="C4" s="6"/>
      <c r="D4" s="95"/>
      <c r="E4" s="95"/>
      <c r="F4" s="95" t="s">
        <v>1</v>
      </c>
    </row>
    <row r="5" ht="19.5" customHeight="1" spans="1:6">
      <c r="A5" s="101" t="s">
        <v>125</v>
      </c>
      <c r="B5" s="102" t="s">
        <v>46</v>
      </c>
      <c r="C5" s="103" t="s">
        <v>47</v>
      </c>
      <c r="D5" s="12" t="s">
        <v>307</v>
      </c>
      <c r="E5" s="12"/>
      <c r="F5" s="13"/>
    </row>
    <row r="6" ht="18.75" customHeight="1" spans="1:6">
      <c r="A6" s="104"/>
      <c r="B6" s="105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4">
        <v>1</v>
      </c>
      <c r="B7" s="106" t="s">
        <v>111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7" t="s">
        <v>95</v>
      </c>
      <c r="B10" s="108" t="s">
        <v>95</v>
      </c>
      <c r="C10" s="109" t="s">
        <v>95</v>
      </c>
      <c r="D10" s="21"/>
      <c r="E10" s="21"/>
      <c r="F10" s="21"/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308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"单位名称："&amp;"景洪市景哈乡中学"</f>
        <v>单位名称：景洪市景哈乡中学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5" t="s">
        <v>117</v>
      </c>
    </row>
    <row r="5" ht="15.75" customHeight="1" spans="1:17">
      <c r="A5" s="10" t="s">
        <v>309</v>
      </c>
      <c r="B5" s="73" t="s">
        <v>310</v>
      </c>
      <c r="C5" s="73" t="s">
        <v>311</v>
      </c>
      <c r="D5" s="73" t="s">
        <v>312</v>
      </c>
      <c r="E5" s="73" t="s">
        <v>313</v>
      </c>
      <c r="F5" s="73" t="s">
        <v>314</v>
      </c>
      <c r="G5" s="37" t="s">
        <v>132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315</v>
      </c>
      <c r="J6" s="75" t="s">
        <v>316</v>
      </c>
      <c r="K6" s="76" t="s">
        <v>317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141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/>
      <c r="B9" s="91"/>
      <c r="C9" s="91"/>
      <c r="D9" s="91"/>
      <c r="E9" s="92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20"/>
      <c r="B10" s="20"/>
      <c r="C10" s="20"/>
      <c r="D10" s="22"/>
      <c r="E10" s="9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80" t="s">
        <v>95</v>
      </c>
      <c r="B11" s="81"/>
      <c r="C11" s="81"/>
      <c r="D11" s="81"/>
      <c r="E11" s="94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</sheetData>
  <mergeCells count="16">
    <mergeCell ref="A3:Q3"/>
    <mergeCell ref="A4:F4"/>
    <mergeCell ref="G5:Q5"/>
    <mergeCell ref="L6:Q6"/>
    <mergeCell ref="A11:E11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318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"单位名称："&amp;"景洪市景哈乡中学"</f>
        <v>单位名称：景洪市景哈乡中学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117</v>
      </c>
    </row>
    <row r="5" ht="18.75" customHeight="1" spans="1:14">
      <c r="A5" s="10" t="s">
        <v>309</v>
      </c>
      <c r="B5" s="73" t="s">
        <v>319</v>
      </c>
      <c r="C5" s="74" t="s">
        <v>320</v>
      </c>
      <c r="D5" s="37" t="s">
        <v>132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315</v>
      </c>
      <c r="G6" s="75" t="s">
        <v>316</v>
      </c>
      <c r="H6" s="76" t="s">
        <v>317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141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95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pane ySplit="1" topLeftCell="A2" activePane="bottomLeft" state="frozen"/>
      <selection/>
      <selection pane="bottomLeft" activeCell="D30" sqref="D3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321</v>
      </c>
    </row>
    <row r="3" ht="27.75" customHeight="1" spans="1:7">
      <c r="A3" s="61" t="s">
        <v>322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"单位名称："&amp;"景洪市景哈乡中学"</f>
        <v>单位名称：景洪市景哈乡中学</v>
      </c>
      <c r="B4" s="63"/>
      <c r="C4" s="63"/>
      <c r="D4" s="63"/>
      <c r="E4" s="63"/>
      <c r="F4" s="64"/>
      <c r="G4" s="64" t="s">
        <v>117</v>
      </c>
    </row>
    <row r="5" ht="19.5" customHeight="1" spans="1:7">
      <c r="A5" s="65" t="s">
        <v>323</v>
      </c>
      <c r="B5" s="51" t="s">
        <v>128</v>
      </c>
      <c r="C5" s="51" t="s">
        <v>129</v>
      </c>
      <c r="D5" s="51" t="s">
        <v>132</v>
      </c>
      <c r="E5" s="51"/>
      <c r="F5" s="51"/>
      <c r="G5" s="51" t="s">
        <v>324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325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326</v>
      </c>
    </row>
    <row r="3" ht="28.5" customHeight="1" spans="1:10">
      <c r="A3" s="44" t="s">
        <v>327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"单位名称："&amp;"景洪市景哈乡中学"</f>
        <v>单位名称：景洪市景哈乡中学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235</v>
      </c>
      <c r="B5" s="49" t="s">
        <v>236</v>
      </c>
      <c r="C5" s="49" t="s">
        <v>237</v>
      </c>
      <c r="D5" s="49" t="s">
        <v>238</v>
      </c>
      <c r="E5" s="49" t="s">
        <v>239</v>
      </c>
      <c r="F5" s="50" t="s">
        <v>240</v>
      </c>
      <c r="G5" s="49" t="s">
        <v>241</v>
      </c>
      <c r="H5" s="50" t="s">
        <v>242</v>
      </c>
      <c r="I5" s="50" t="s">
        <v>243</v>
      </c>
      <c r="J5" s="49" t="s">
        <v>244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showZeros="0" workbookViewId="0">
      <pane ySplit="1" topLeftCell="A2" activePane="bottomLeft" state="frozen"/>
      <selection/>
      <selection pane="bottomLeft" activeCell="A1" sqref="A1 A1 A1 A1 A1 A1 A1 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328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"单位名称："&amp;"景洪市景哈乡中学"</f>
        <v>单位名称：景洪市景哈乡中学</v>
      </c>
      <c r="B4" s="33"/>
      <c r="C4" s="33"/>
      <c r="D4" s="34"/>
      <c r="E4" s="34"/>
      <c r="F4" s="34"/>
      <c r="G4" s="34"/>
      <c r="H4" s="35" t="s">
        <v>117</v>
      </c>
    </row>
    <row r="5" ht="18" customHeight="1" spans="1:8">
      <c r="A5" s="10" t="s">
        <v>125</v>
      </c>
      <c r="B5" s="10" t="s">
        <v>329</v>
      </c>
      <c r="C5" s="10" t="s">
        <v>330</v>
      </c>
      <c r="D5" s="10" t="s">
        <v>331</v>
      </c>
      <c r="E5" s="10" t="s">
        <v>332</v>
      </c>
      <c r="F5" s="36" t="s">
        <v>333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313</v>
      </c>
      <c r="G6" s="39" t="s">
        <v>334</v>
      </c>
      <c r="H6" s="39" t="s">
        <v>335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/>
      <c r="B8" s="40"/>
      <c r="C8" s="40"/>
      <c r="D8" s="40"/>
      <c r="E8" s="22"/>
      <c r="F8" s="21"/>
      <c r="G8" s="21"/>
      <c r="H8" s="21"/>
    </row>
    <row r="9" ht="33" customHeight="1" spans="1:8">
      <c r="A9" s="40"/>
      <c r="B9" s="40"/>
      <c r="C9" s="40"/>
      <c r="D9" s="40"/>
      <c r="E9" s="22"/>
      <c r="F9" s="21"/>
      <c r="G9" s="21"/>
      <c r="H9" s="21"/>
    </row>
    <row r="10" ht="24" customHeight="1" spans="1:8">
      <c r="A10" s="41" t="s">
        <v>29</v>
      </c>
      <c r="B10" s="42"/>
      <c r="C10" s="42"/>
      <c r="D10" s="42"/>
      <c r="E10" s="43"/>
      <c r="F10" s="21"/>
      <c r="G10" s="21"/>
      <c r="H10" s="21"/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336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"单位名称："&amp;"景洪市景哈乡中学"</f>
        <v>单位名称：景洪市景哈乡中学</v>
      </c>
      <c r="B4" s="6"/>
      <c r="C4" s="6"/>
      <c r="D4" s="6"/>
      <c r="E4" s="6"/>
      <c r="F4" s="6"/>
      <c r="G4" s="6"/>
      <c r="H4" s="7"/>
      <c r="I4" s="7"/>
      <c r="J4" s="7"/>
      <c r="K4" s="8" t="s">
        <v>117</v>
      </c>
    </row>
    <row r="5" ht="21.75" customHeight="1" spans="1:11">
      <c r="A5" s="9" t="s">
        <v>208</v>
      </c>
      <c r="B5" s="9" t="s">
        <v>127</v>
      </c>
      <c r="C5" s="9" t="s">
        <v>209</v>
      </c>
      <c r="D5" s="10" t="s">
        <v>128</v>
      </c>
      <c r="E5" s="10" t="s">
        <v>129</v>
      </c>
      <c r="F5" s="10" t="s">
        <v>210</v>
      </c>
      <c r="G5" s="10" t="s">
        <v>211</v>
      </c>
      <c r="H5" s="26" t="s">
        <v>29</v>
      </c>
      <c r="I5" s="11" t="s">
        <v>337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95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338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"单位名称："&amp;"景洪市景哈乡中学"</f>
        <v>单位名称：景洪市景哈乡中学</v>
      </c>
      <c r="B4" s="6"/>
      <c r="C4" s="6"/>
      <c r="D4" s="6"/>
      <c r="E4" s="7"/>
      <c r="F4" s="7"/>
      <c r="G4" s="8" t="s">
        <v>117</v>
      </c>
    </row>
    <row r="5" ht="21.75" customHeight="1" spans="1:7">
      <c r="A5" s="9" t="s">
        <v>209</v>
      </c>
      <c r="B5" s="9" t="s">
        <v>208</v>
      </c>
      <c r="C5" s="9" t="s">
        <v>127</v>
      </c>
      <c r="D5" s="10" t="s">
        <v>339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340</v>
      </c>
      <c r="F6" s="10" t="s">
        <v>341</v>
      </c>
      <c r="G6" s="10" t="s">
        <v>342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 t="s">
        <v>44</v>
      </c>
      <c r="B9" s="20"/>
      <c r="C9" s="20"/>
      <c r="D9" s="20"/>
      <c r="E9" s="21">
        <v>14630.63</v>
      </c>
      <c r="F9" s="21"/>
      <c r="G9" s="21"/>
    </row>
    <row r="10" ht="18.75" customHeight="1" spans="1:7">
      <c r="A10" s="20"/>
      <c r="B10" s="20" t="s">
        <v>220</v>
      </c>
      <c r="C10" s="20" t="s">
        <v>219</v>
      </c>
      <c r="D10" s="22" t="s">
        <v>343</v>
      </c>
      <c r="E10" s="21">
        <v>14630.63</v>
      </c>
      <c r="F10" s="21"/>
      <c r="G10" s="21"/>
    </row>
    <row r="11" ht="18.75" customHeight="1" spans="1:7">
      <c r="A11" s="23" t="s">
        <v>29</v>
      </c>
      <c r="B11" s="24" t="s">
        <v>219</v>
      </c>
      <c r="C11" s="24"/>
      <c r="D11" s="25"/>
      <c r="E11" s="21">
        <v>14630.63</v>
      </c>
      <c r="F11" s="21"/>
      <c r="G11" s="21"/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小小的太阳</cp:lastModifiedBy>
  <dcterms:created xsi:type="dcterms:W3CDTF">2025-02-17T01:13:00Z</dcterms:created>
  <dcterms:modified xsi:type="dcterms:W3CDTF">2025-05-29T01:41:29Z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6600176684AE41D89DAD30A0960625BA_13</vt:lpwstr>
  </property>
  <property fmtid="{D5CDD505-2E9C-101B-9397-08002B2CF9AE}" pid="3" name="KSOProductBuildVer">
    <vt:lpwstr>2052-12.1.0.21171</vt:lpwstr>
  </property>
</Properties>
</file>